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<sst xmlns="http://schemas.openxmlformats.org/spreadsheetml/2006/main" count="116" uniqueCount="99">
  <si>
    <t>тыс. руб.</t>
  </si>
  <si>
    <t>Код</t>
  </si>
  <si>
    <t>Наименование</t>
  </si>
  <si>
    <t>Сумма</t>
  </si>
  <si>
    <t>0100</t>
  </si>
  <si>
    <t>ОБЩЕГОСУДАРСТВЕННЫЕ ВОПРОСЫ</t>
  </si>
  <si>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</si>
  <si>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</si>
  <si>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</si>
  <si>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</si>
  <si>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местной администрации</t>
  </si>
  <si>
    <t>Резервные фонды</t>
  </si>
  <si>
    <t>Другие общегосударственные вопросы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</si>
  <si>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</si>
  <si>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</si>
  <si>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</si>
  <si>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</si>
  <si>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</si>
  <si>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</si>
  <si>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Жилищно-коммунальное хозяйство</t>
  </si>
  <si>
    <t>0502</t>
  </si>
  <si>
    <t>Коммунальное хозяйство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</si>
  <si>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</si>
  <si>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</si>
  <si>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</si>
  <si>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</si>
  <si>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0700</t>
  </si>
  <si>
    <t>ОБРАЗОВАНИЕ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</si>
  <si>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</si>
  <si>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</si>
  <si>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</si>
  <si>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</si>
  <si>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</si>
  <si>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</si>
  <si>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</si>
  <si>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</si>
  <si>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</si>
  <si>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</si>
  <si>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 и средства массовой информации</t>
  </si>
  <si>
    <t>0801</t>
  </si>
  <si>
    <t xml:space="preserve">Культура </t>
  </si>
  <si>
    <t>1000</t>
  </si>
  <si>
    <t>СОЦИАЛЬНАЯ ПОЛИТИКА</t>
  </si>
  <si>
    <t>Социальная политика</t>
  </si>
  <si>
    <t>1003</t>
  </si>
  <si>
    <t>Социальное обеспечение населения</t>
  </si>
  <si>
    <t>1004</t>
  </si>
  <si>
    <t>ВСЕГО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</si>
  <si>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</si>
  <si>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</si>
  <si>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1001</t>
  </si>
  <si>
    <t>Пенсионное обеспечение</t>
  </si>
  <si>
    <t>0405</t>
  </si>
  <si>
    <t>Сельское хозяйство и рыболовство</t>
  </si>
  <si>
    <t>1200</t>
  </si>
  <si>
    <t>Средства массовой информации</t>
  </si>
  <si>
    <t>1202</t>
  </si>
  <si>
    <t>Периодическая печать и издательства</t>
  </si>
  <si>
    <t>1100</t>
  </si>
  <si>
    <t>1101</t>
  </si>
  <si>
    <t>Физическая культура и спорт</t>
  </si>
  <si>
    <t>Физическая культура</t>
  </si>
  <si>
    <t>0113</t>
  </si>
  <si>
    <t>0111</t>
  </si>
  <si>
    <t>0804</t>
  </si>
  <si>
    <t>Охрана семьи и детства</t>
  </si>
  <si>
    <t xml:space="preserve">КУЛЬТУРА, КИНЕМАТОГРАФИЯ </t>
  </si>
  <si>
    <t>0501</t>
  </si>
  <si>
    <t>Жилищное хозяйство</t>
  </si>
  <si>
    <t>Функционирование высшего должностного лица субъекта РФ и муниципального образования</t>
  </si>
  <si>
    <t xml:space="preserve">Функционирование Правительства РФ, высших  исполнительных органов государственной власти субъектов РФ, местных администраций </t>
  </si>
  <si>
    <t>Другие вопросы в области культуры,кинематографии</t>
  </si>
  <si>
    <t>1300</t>
  </si>
  <si>
    <t>Обслуживание государственного внутреннего и муниципального долга</t>
  </si>
  <si>
    <t>1301</t>
  </si>
  <si>
    <t>Обслуживание государственного  и муниципального долга</t>
  </si>
  <si>
    <t>0409</t>
  </si>
  <si>
    <t>Дорожное хозяйство(дорожные фонды)</t>
  </si>
  <si>
    <t>0300</t>
  </si>
  <si>
    <t>Национальная безопастность и правоохранительная деятельность</t>
  </si>
  <si>
    <t>0310</t>
  </si>
  <si>
    <t>Противопожарная безопастность</t>
  </si>
  <si>
    <t>1006</t>
  </si>
  <si>
    <t>Другие вопросы в области социальной политики</t>
  </si>
  <si>
    <t>0105</t>
  </si>
  <si>
    <t>Судебная система</t>
  </si>
  <si>
    <t>1400</t>
  </si>
  <si>
    <t>Межбюджетные трансферты</t>
  </si>
  <si>
    <t>1403</t>
  </si>
  <si>
    <t>Прочие межбюджетные трансферты</t>
  </si>
  <si>
    <t>0703</t>
  </si>
  <si>
    <t>Дополнительное образование</t>
  </si>
  <si>
    <t>Председатель Клетской районной Думы</t>
  </si>
  <si>
    <t>Г.В. Лыгина</t>
  </si>
  <si>
    <t>план</t>
  </si>
  <si>
    <t>исполнение</t>
  </si>
  <si>
    <t>процент исполнения</t>
  </si>
  <si>
    <t xml:space="preserve">Отчет об исполнении расходов  районного бюджета по разделам и подразделам за  2018 год.
</t>
  </si>
  <si>
    <t xml:space="preserve">Приложение №2  к проекту решения Клетской районной Думы   от . №  "Об исполнении  районного  бюджета на 2018 год."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</si>
</sst>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&quot;р.&quot;"/>
    <numFmt numFmtId="182" formatCode="#,##0.0"/>
    <numFmt numFmtId="183" formatCode="0.0%"/>
  </numFmts>
  <fonts count="41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 wrapText="1"/>
    </xf>
    <xf numFmtId="180" fontId="6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0" fontId="6" fillId="0" borderId="14" xfId="55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zoomScale="80" zoomScaleNormal="80" zoomScalePageLayoutView="0" workbookViewId="0" topLeftCell="A1">
      <selection activeCell="A2" sqref="A2:G2"/>
    </sheetView>
  </sheetViews>
  <sheetFormatPr defaultColWidth="9.00390625" defaultRowHeight="12.75"/>
  <cols>
    <col min="1" max="1" width="7.125" style="1" customWidth="1"/>
    <col min="2" max="2" width="42.375" style="1" customWidth="1"/>
    <col min="3" max="3" width="13.875" style="1" customWidth="1"/>
    <col min="4" max="4" width="8.375" style="1" customWidth="1"/>
    <col min="5" max="5" width="14.125" style="1" customWidth="1"/>
    <col min="6" max="6" width="13.125" style="1" customWidth="1"/>
    <col min="7" max="7" width="13.375" style="1" customWidth="1"/>
    <col min="8" max="16384" width="9.125" style="1" customWidth="1"/>
  </cols>
  <sheetData>
    <row r="1" spans="1:7" ht="128.25" customHeight="1">
      <c r="A1" s="4"/>
      <c r="B1" s="15"/>
      <c r="D1" s="26" t="s">
        <v>98</v>
      </c>
      <c r="E1" s="26"/>
      <c r="F1" s="26"/>
      <c r="G1" s="26"/>
    </row>
    <row r="2" spans="1:7" ht="50.25" customHeight="1">
      <c r="A2" s="40" t="s">
        <v>97</v>
      </c>
      <c r="B2" s="40"/>
      <c r="C2" s="40"/>
      <c r="D2" s="40"/>
      <c r="E2" s="40"/>
      <c r="F2" s="40"/>
      <c r="G2" s="40"/>
    </row>
    <row r="3" spans="1:6" ht="12.75" customHeight="1">
      <c r="A3" s="4"/>
      <c r="B3" s="4"/>
      <c r="C3" s="4"/>
      <c r="D3" s="4"/>
      <c r="E3" s="5"/>
      <c r="F3" s="5" t="s">
        <v>0</v>
      </c>
    </row>
    <row r="4" spans="1:7" ht="18.75" customHeight="1">
      <c r="A4" s="28" t="s">
        <v>1</v>
      </c>
      <c r="B4" s="30" t="s">
        <v>2</v>
      </c>
      <c r="C4" s="31"/>
      <c r="D4" s="31"/>
      <c r="E4" s="27" t="s">
        <v>3</v>
      </c>
      <c r="F4" s="27"/>
      <c r="G4" s="27"/>
    </row>
    <row r="5" spans="1:7" ht="30.75" customHeight="1">
      <c r="A5" s="29"/>
      <c r="B5" s="32"/>
      <c r="C5" s="33"/>
      <c r="D5" s="33"/>
      <c r="E5" s="18" t="s">
        <v>94</v>
      </c>
      <c r="F5" s="18" t="s">
        <v>95</v>
      </c>
      <c r="G5" s="18" t="s">
        <v>96</v>
      </c>
    </row>
    <row r="6" spans="1:7" ht="18" customHeight="1">
      <c r="A6" s="6">
        <v>1</v>
      </c>
      <c r="B6" s="38">
        <v>2</v>
      </c>
      <c r="C6" s="38"/>
      <c r="D6" s="39"/>
      <c r="E6" s="20">
        <v>3</v>
      </c>
      <c r="F6" s="20">
        <v>4</v>
      </c>
      <c r="G6" s="20">
        <v>5</v>
      </c>
    </row>
    <row r="7" spans="1:7" ht="27" customHeight="1">
      <c r="A7" s="7" t="s">
        <v>4</v>
      </c>
      <c r="B7" s="34" t="s">
        <v>5</v>
      </c>
      <c r="C7" s="34"/>
      <c r="D7" s="35"/>
      <c r="E7" s="21">
        <f>+E8+E9+E10+E11+E12+E13+E14</f>
        <v>39259.1</v>
      </c>
      <c r="F7" s="21">
        <f>+F8+F9+F10+F11+F12+F13+F14</f>
        <v>38184.8</v>
      </c>
      <c r="G7" s="25">
        <f>F7/E7</f>
        <v>0.9726356437106303</v>
      </c>
    </row>
    <row r="8" spans="1:7" ht="35.25" customHeight="1">
      <c r="A8" s="8" t="s">
        <v>6</v>
      </c>
      <c r="B8" s="36" t="s">
        <v>69</v>
      </c>
      <c r="C8" s="36"/>
      <c r="D8" s="37"/>
      <c r="E8" s="22">
        <v>338.9</v>
      </c>
      <c r="F8" s="23">
        <v>338.4</v>
      </c>
      <c r="G8" s="25">
        <f aca="true" t="shared" si="0" ref="G8:G48">F8/E8</f>
        <v>0.9985246385364415</v>
      </c>
    </row>
    <row r="9" spans="1:7" ht="48.75" customHeight="1">
      <c r="A9" s="8" t="s">
        <v>7</v>
      </c>
      <c r="B9" s="36" t="s">
        <v>8</v>
      </c>
      <c r="C9" s="36"/>
      <c r="D9" s="37"/>
      <c r="E9" s="22">
        <v>629.8</v>
      </c>
      <c r="F9" s="23">
        <v>627.5</v>
      </c>
      <c r="G9" s="25">
        <f t="shared" si="0"/>
        <v>0.9963480469990474</v>
      </c>
    </row>
    <row r="10" spans="1:7" ht="48.75" customHeight="1">
      <c r="A10" s="8" t="s">
        <v>9</v>
      </c>
      <c r="B10" s="36" t="s">
        <v>70</v>
      </c>
      <c r="C10" s="36" t="s">
        <v>10</v>
      </c>
      <c r="D10" s="36" t="s">
        <v>10</v>
      </c>
      <c r="E10" s="19">
        <v>18069.1</v>
      </c>
      <c r="F10" s="24">
        <v>17242.9</v>
      </c>
      <c r="G10" s="25">
        <f t="shared" si="0"/>
        <v>0.9542755311553981</v>
      </c>
    </row>
    <row r="11" spans="1:7" ht="25.5" customHeight="1">
      <c r="A11" s="8" t="s">
        <v>84</v>
      </c>
      <c r="B11" s="9" t="s">
        <v>85</v>
      </c>
      <c r="C11" s="10"/>
      <c r="D11" s="11"/>
      <c r="E11" s="17">
        <v>34.3</v>
      </c>
      <c r="F11" s="23">
        <v>34.3</v>
      </c>
      <c r="G11" s="25">
        <f t="shared" si="0"/>
        <v>1</v>
      </c>
    </row>
    <row r="12" spans="1:7" ht="50.25" customHeight="1">
      <c r="A12" s="8" t="s">
        <v>48</v>
      </c>
      <c r="B12" s="45" t="s">
        <v>49</v>
      </c>
      <c r="C12" s="46"/>
      <c r="D12" s="47"/>
      <c r="E12" s="17">
        <v>5883.9</v>
      </c>
      <c r="F12" s="23">
        <v>5864.4</v>
      </c>
      <c r="G12" s="25">
        <f t="shared" si="0"/>
        <v>0.996685871615765</v>
      </c>
    </row>
    <row r="13" spans="1:7" ht="21.75" customHeight="1">
      <c r="A13" s="8" t="s">
        <v>63</v>
      </c>
      <c r="B13" s="36" t="s">
        <v>11</v>
      </c>
      <c r="C13" s="36" t="s">
        <v>11</v>
      </c>
      <c r="D13" s="36" t="s">
        <v>11</v>
      </c>
      <c r="E13" s="17">
        <v>0</v>
      </c>
      <c r="F13" s="23">
        <v>0</v>
      </c>
      <c r="G13" s="25" t="e">
        <f t="shared" si="0"/>
        <v>#DIV/0!</v>
      </c>
    </row>
    <row r="14" spans="1:7" ht="24.75" customHeight="1">
      <c r="A14" s="8" t="s">
        <v>62</v>
      </c>
      <c r="B14" s="36" t="s">
        <v>12</v>
      </c>
      <c r="C14" s="36" t="s">
        <v>12</v>
      </c>
      <c r="D14" s="36" t="s">
        <v>12</v>
      </c>
      <c r="E14" s="17">
        <v>14303.1</v>
      </c>
      <c r="F14" s="23">
        <v>14077.3</v>
      </c>
      <c r="G14" s="25">
        <f t="shared" si="0"/>
        <v>0.9842132125203626</v>
      </c>
    </row>
    <row r="15" spans="1:7" ht="21.75" customHeight="1">
      <c r="A15" s="7" t="s">
        <v>78</v>
      </c>
      <c r="B15" s="35" t="s">
        <v>79</v>
      </c>
      <c r="C15" s="43"/>
      <c r="D15" s="44"/>
      <c r="E15" s="16">
        <f>E16</f>
        <v>0</v>
      </c>
      <c r="F15" s="16">
        <f>F16</f>
        <v>0</v>
      </c>
      <c r="G15" s="25" t="e">
        <f t="shared" si="0"/>
        <v>#DIV/0!</v>
      </c>
    </row>
    <row r="16" spans="1:7" ht="22.5" customHeight="1">
      <c r="A16" s="8" t="s">
        <v>80</v>
      </c>
      <c r="B16" s="37" t="s">
        <v>81</v>
      </c>
      <c r="C16" s="41"/>
      <c r="D16" s="42"/>
      <c r="E16" s="17">
        <v>0</v>
      </c>
      <c r="F16" s="23">
        <v>0</v>
      </c>
      <c r="G16" s="25" t="e">
        <f t="shared" si="0"/>
        <v>#DIV/0!</v>
      </c>
    </row>
    <row r="17" spans="1:7" ht="18.75" customHeight="1">
      <c r="A17" s="7" t="s">
        <v>13</v>
      </c>
      <c r="B17" s="34" t="s">
        <v>14</v>
      </c>
      <c r="C17" s="34"/>
      <c r="D17" s="34"/>
      <c r="E17" s="16">
        <f>SUM(E18:E20)</f>
        <v>1921.5</v>
      </c>
      <c r="F17" s="16">
        <f>SUM(F18:F20)</f>
        <v>195.6</v>
      </c>
      <c r="G17" s="25">
        <f t="shared" si="0"/>
        <v>0.10179547228727556</v>
      </c>
    </row>
    <row r="18" spans="1:7" ht="22.5" customHeight="1">
      <c r="A18" s="8" t="s">
        <v>52</v>
      </c>
      <c r="B18" s="37" t="s">
        <v>53</v>
      </c>
      <c r="C18" s="41"/>
      <c r="D18" s="42"/>
      <c r="E18" s="17">
        <v>62.5</v>
      </c>
      <c r="F18" s="23">
        <v>62.5</v>
      </c>
      <c r="G18" s="25">
        <f t="shared" si="0"/>
        <v>1</v>
      </c>
    </row>
    <row r="19" spans="1:7" ht="23.25" customHeight="1">
      <c r="A19" s="8" t="s">
        <v>76</v>
      </c>
      <c r="B19" s="9" t="s">
        <v>77</v>
      </c>
      <c r="C19" s="10"/>
      <c r="D19" s="11"/>
      <c r="E19" s="17">
        <v>1849</v>
      </c>
      <c r="F19" s="23">
        <v>123.1</v>
      </c>
      <c r="G19" s="25">
        <f t="shared" si="0"/>
        <v>0.06657652785289345</v>
      </c>
    </row>
    <row r="20" spans="1:7" ht="18.75" customHeight="1">
      <c r="A20" s="8" t="s">
        <v>15</v>
      </c>
      <c r="B20" s="36" t="s">
        <v>16</v>
      </c>
      <c r="C20" s="36"/>
      <c r="D20" s="36"/>
      <c r="E20" s="17">
        <v>10</v>
      </c>
      <c r="F20" s="23">
        <v>10</v>
      </c>
      <c r="G20" s="25">
        <f t="shared" si="0"/>
        <v>1</v>
      </c>
    </row>
    <row r="21" spans="1:7" ht="18" customHeight="1">
      <c r="A21" s="7" t="s">
        <v>17</v>
      </c>
      <c r="B21" s="34" t="s">
        <v>18</v>
      </c>
      <c r="C21" s="34" t="s">
        <v>19</v>
      </c>
      <c r="D21" s="34" t="s">
        <v>19</v>
      </c>
      <c r="E21" s="16">
        <f>SUM(E22:E23)</f>
        <v>1705</v>
      </c>
      <c r="F21" s="16">
        <f>SUM(F22:F23)</f>
        <v>1653.8</v>
      </c>
      <c r="G21" s="25">
        <f t="shared" si="0"/>
        <v>0.9699706744868035</v>
      </c>
    </row>
    <row r="22" spans="1:7" ht="23.25" customHeight="1">
      <c r="A22" s="8" t="s">
        <v>67</v>
      </c>
      <c r="B22" s="37" t="s">
        <v>68</v>
      </c>
      <c r="C22" s="41"/>
      <c r="D22" s="42"/>
      <c r="E22" s="17">
        <v>152.8</v>
      </c>
      <c r="F22" s="23">
        <v>101.6</v>
      </c>
      <c r="G22" s="25">
        <f t="shared" si="0"/>
        <v>0.6649214659685863</v>
      </c>
    </row>
    <row r="23" spans="1:7" ht="22.5" customHeight="1">
      <c r="A23" s="8" t="s">
        <v>20</v>
      </c>
      <c r="B23" s="36" t="s">
        <v>21</v>
      </c>
      <c r="C23" s="36" t="s">
        <v>21</v>
      </c>
      <c r="D23" s="36" t="s">
        <v>21</v>
      </c>
      <c r="E23" s="17">
        <v>1552.2</v>
      </c>
      <c r="F23" s="23">
        <v>1552.2</v>
      </c>
      <c r="G23" s="25">
        <f t="shared" si="0"/>
        <v>1</v>
      </c>
    </row>
    <row r="24" spans="1:7" ht="22.5" customHeight="1">
      <c r="A24" s="7" t="s">
        <v>22</v>
      </c>
      <c r="B24" s="34" t="s">
        <v>23</v>
      </c>
      <c r="C24" s="34"/>
      <c r="D24" s="34"/>
      <c r="E24" s="16">
        <v>0</v>
      </c>
      <c r="F24" s="16">
        <v>0</v>
      </c>
      <c r="G24" s="25" t="e">
        <f t="shared" si="0"/>
        <v>#DIV/0!</v>
      </c>
    </row>
    <row r="25" spans="1:7" ht="31.5" customHeight="1">
      <c r="A25" s="8" t="s">
        <v>24</v>
      </c>
      <c r="B25" s="36" t="s">
        <v>25</v>
      </c>
      <c r="C25" s="36"/>
      <c r="D25" s="36"/>
      <c r="E25" s="17">
        <v>0</v>
      </c>
      <c r="F25" s="23">
        <v>0</v>
      </c>
      <c r="G25" s="25" t="e">
        <f t="shared" si="0"/>
        <v>#DIV/0!</v>
      </c>
    </row>
    <row r="26" spans="1:7" ht="20.25" customHeight="1">
      <c r="A26" s="7" t="s">
        <v>26</v>
      </c>
      <c r="B26" s="34" t="s">
        <v>27</v>
      </c>
      <c r="C26" s="34" t="s">
        <v>28</v>
      </c>
      <c r="D26" s="34" t="s">
        <v>28</v>
      </c>
      <c r="E26" s="16">
        <f>SUM(E27:E31)</f>
        <v>233039.3</v>
      </c>
      <c r="F26" s="16">
        <f>SUM(F27:F31)</f>
        <v>219955.69999999998</v>
      </c>
      <c r="G26" s="25">
        <f t="shared" si="0"/>
        <v>0.9438566799677136</v>
      </c>
    </row>
    <row r="27" spans="1:7" ht="21" customHeight="1">
      <c r="A27" s="8" t="s">
        <v>29</v>
      </c>
      <c r="B27" s="36" t="s">
        <v>30</v>
      </c>
      <c r="C27" s="36"/>
      <c r="D27" s="36"/>
      <c r="E27" s="17">
        <v>45696.5</v>
      </c>
      <c r="F27" s="23">
        <v>44829</v>
      </c>
      <c r="G27" s="25">
        <f t="shared" si="0"/>
        <v>0.9810160515575591</v>
      </c>
    </row>
    <row r="28" spans="1:7" ht="18.75" customHeight="1">
      <c r="A28" s="8" t="s">
        <v>31</v>
      </c>
      <c r="B28" s="36" t="s">
        <v>32</v>
      </c>
      <c r="C28" s="36"/>
      <c r="D28" s="36"/>
      <c r="E28" s="17">
        <v>160157.6</v>
      </c>
      <c r="F28" s="23">
        <v>148386.5</v>
      </c>
      <c r="G28" s="25">
        <f t="shared" si="0"/>
        <v>0.9265030195257671</v>
      </c>
    </row>
    <row r="29" spans="1:7" ht="18.75" customHeight="1">
      <c r="A29" s="8" t="s">
        <v>90</v>
      </c>
      <c r="B29" s="37" t="s">
        <v>91</v>
      </c>
      <c r="C29" s="41"/>
      <c r="D29" s="42"/>
      <c r="E29" s="17">
        <v>13823.4</v>
      </c>
      <c r="F29" s="23">
        <v>13599.5</v>
      </c>
      <c r="G29" s="25">
        <f t="shared" si="0"/>
        <v>0.9838028270902962</v>
      </c>
    </row>
    <row r="30" spans="1:7" ht="17.25" customHeight="1">
      <c r="A30" s="8" t="s">
        <v>33</v>
      </c>
      <c r="B30" s="36" t="s">
        <v>34</v>
      </c>
      <c r="C30" s="36" t="s">
        <v>34</v>
      </c>
      <c r="D30" s="36" t="s">
        <v>34</v>
      </c>
      <c r="E30" s="17">
        <v>4598.9</v>
      </c>
      <c r="F30" s="23">
        <v>4514.9</v>
      </c>
      <c r="G30" s="25">
        <f t="shared" si="0"/>
        <v>0.9817347626606362</v>
      </c>
    </row>
    <row r="31" spans="1:7" ht="20.25" customHeight="1">
      <c r="A31" s="8" t="s">
        <v>35</v>
      </c>
      <c r="B31" s="36" t="s">
        <v>36</v>
      </c>
      <c r="C31" s="36"/>
      <c r="D31" s="36"/>
      <c r="E31" s="17">
        <v>8762.9</v>
      </c>
      <c r="F31" s="23">
        <v>8625.8</v>
      </c>
      <c r="G31" s="25">
        <f t="shared" si="0"/>
        <v>0.9843544945166554</v>
      </c>
    </row>
    <row r="32" spans="1:7" ht="21.75" customHeight="1">
      <c r="A32" s="7" t="s">
        <v>37</v>
      </c>
      <c r="B32" s="34" t="s">
        <v>66</v>
      </c>
      <c r="C32" s="34" t="s">
        <v>38</v>
      </c>
      <c r="D32" s="34" t="s">
        <v>38</v>
      </c>
      <c r="E32" s="16">
        <f>E33+E34</f>
        <v>13623.4</v>
      </c>
      <c r="F32" s="16">
        <f>F33+F34</f>
        <v>13326.2</v>
      </c>
      <c r="G32" s="25">
        <f t="shared" si="0"/>
        <v>0.978184594154176</v>
      </c>
    </row>
    <row r="33" spans="1:7" ht="20.25" customHeight="1">
      <c r="A33" s="8" t="s">
        <v>39</v>
      </c>
      <c r="B33" s="36" t="s">
        <v>40</v>
      </c>
      <c r="C33" s="36" t="s">
        <v>40</v>
      </c>
      <c r="D33" s="36" t="s">
        <v>40</v>
      </c>
      <c r="E33" s="17">
        <v>10711</v>
      </c>
      <c r="F33" s="23">
        <v>10494.6</v>
      </c>
      <c r="G33" s="25">
        <f t="shared" si="0"/>
        <v>0.9797964709177481</v>
      </c>
    </row>
    <row r="34" spans="1:7" ht="22.5" customHeight="1">
      <c r="A34" s="8" t="s">
        <v>64</v>
      </c>
      <c r="B34" s="36" t="s">
        <v>71</v>
      </c>
      <c r="C34" s="36"/>
      <c r="D34" s="36"/>
      <c r="E34" s="17">
        <v>2912.4</v>
      </c>
      <c r="F34" s="23">
        <v>2831.6</v>
      </c>
      <c r="G34" s="25">
        <f t="shared" si="0"/>
        <v>0.9722565581650872</v>
      </c>
    </row>
    <row r="35" spans="1:7" ht="18.75" customHeight="1">
      <c r="A35" s="7" t="s">
        <v>41</v>
      </c>
      <c r="B35" s="34" t="s">
        <v>42</v>
      </c>
      <c r="C35" s="34" t="s">
        <v>43</v>
      </c>
      <c r="D35" s="34" t="s">
        <v>43</v>
      </c>
      <c r="E35" s="16">
        <f>SUM(E36:E39)</f>
        <v>18939.8</v>
      </c>
      <c r="F35" s="16">
        <f>SUM(F36:F39)</f>
        <v>18359.6</v>
      </c>
      <c r="G35" s="25">
        <f t="shared" si="0"/>
        <v>0.9693660967908848</v>
      </c>
    </row>
    <row r="36" spans="1:7" ht="18" customHeight="1">
      <c r="A36" s="8" t="s">
        <v>50</v>
      </c>
      <c r="B36" s="37" t="s">
        <v>51</v>
      </c>
      <c r="C36" s="41"/>
      <c r="D36" s="42"/>
      <c r="E36" s="17">
        <v>246.8</v>
      </c>
      <c r="F36" s="23">
        <v>246.8</v>
      </c>
      <c r="G36" s="25">
        <f t="shared" si="0"/>
        <v>1</v>
      </c>
    </row>
    <row r="37" spans="1:7" ht="21" customHeight="1">
      <c r="A37" s="8" t="s">
        <v>44</v>
      </c>
      <c r="B37" s="36" t="s">
        <v>45</v>
      </c>
      <c r="C37" s="36"/>
      <c r="D37" s="36"/>
      <c r="E37" s="17">
        <v>12876.2</v>
      </c>
      <c r="F37" s="23">
        <v>12544.8</v>
      </c>
      <c r="G37" s="25">
        <f t="shared" si="0"/>
        <v>0.9742625930010406</v>
      </c>
    </row>
    <row r="38" spans="1:7" ht="21.75" customHeight="1">
      <c r="A38" s="8" t="s">
        <v>46</v>
      </c>
      <c r="B38" s="36" t="s">
        <v>65</v>
      </c>
      <c r="C38" s="36"/>
      <c r="D38" s="36"/>
      <c r="E38" s="17">
        <v>4970.2</v>
      </c>
      <c r="F38" s="23">
        <v>4775.3</v>
      </c>
      <c r="G38" s="25">
        <f t="shared" si="0"/>
        <v>0.9607862862661463</v>
      </c>
    </row>
    <row r="39" spans="1:7" ht="22.5" customHeight="1">
      <c r="A39" s="8" t="s">
        <v>82</v>
      </c>
      <c r="B39" s="37" t="s">
        <v>83</v>
      </c>
      <c r="C39" s="41"/>
      <c r="D39" s="42"/>
      <c r="E39" s="17">
        <v>846.6</v>
      </c>
      <c r="F39" s="23">
        <v>792.7</v>
      </c>
      <c r="G39" s="25">
        <f t="shared" si="0"/>
        <v>0.9363335695724073</v>
      </c>
    </row>
    <row r="40" spans="1:7" ht="22.5" customHeight="1">
      <c r="A40" s="7" t="s">
        <v>58</v>
      </c>
      <c r="B40" s="34" t="s">
        <v>60</v>
      </c>
      <c r="C40" s="34"/>
      <c r="D40" s="34"/>
      <c r="E40" s="16">
        <f>E41</f>
        <v>250</v>
      </c>
      <c r="F40" s="16">
        <f>F41</f>
        <v>185.7</v>
      </c>
      <c r="G40" s="25">
        <f t="shared" si="0"/>
        <v>0.7427999999999999</v>
      </c>
    </row>
    <row r="41" spans="1:7" ht="21" customHeight="1">
      <c r="A41" s="8" t="s">
        <v>59</v>
      </c>
      <c r="B41" s="37" t="s">
        <v>61</v>
      </c>
      <c r="C41" s="41"/>
      <c r="D41" s="42"/>
      <c r="E41" s="17">
        <v>250</v>
      </c>
      <c r="F41" s="23">
        <v>185.7</v>
      </c>
      <c r="G41" s="25">
        <f t="shared" si="0"/>
        <v>0.7427999999999999</v>
      </c>
    </row>
    <row r="42" spans="1:7" ht="25.5" customHeight="1">
      <c r="A42" s="7" t="s">
        <v>54</v>
      </c>
      <c r="B42" s="34" t="s">
        <v>55</v>
      </c>
      <c r="C42" s="34"/>
      <c r="D42" s="34"/>
      <c r="E42" s="16">
        <f>E43</f>
        <v>2031.2</v>
      </c>
      <c r="F42" s="16">
        <f>F43</f>
        <v>2031.2</v>
      </c>
      <c r="G42" s="25">
        <f t="shared" si="0"/>
        <v>1</v>
      </c>
    </row>
    <row r="43" spans="1:7" ht="18.75" customHeight="1">
      <c r="A43" s="8" t="s">
        <v>56</v>
      </c>
      <c r="B43" s="37" t="s">
        <v>57</v>
      </c>
      <c r="C43" s="41"/>
      <c r="D43" s="42"/>
      <c r="E43" s="17">
        <v>2031.2</v>
      </c>
      <c r="F43" s="23">
        <v>2031.2</v>
      </c>
      <c r="G43" s="25">
        <f t="shared" si="0"/>
        <v>1</v>
      </c>
    </row>
    <row r="44" spans="1:7" ht="29.25" customHeight="1">
      <c r="A44" s="7" t="s">
        <v>72</v>
      </c>
      <c r="B44" s="35" t="s">
        <v>75</v>
      </c>
      <c r="C44" s="43"/>
      <c r="D44" s="44"/>
      <c r="E44" s="16">
        <f>E45</f>
        <v>106.6</v>
      </c>
      <c r="F44" s="16">
        <f>F45</f>
        <v>106.6</v>
      </c>
      <c r="G44" s="25">
        <f t="shared" si="0"/>
        <v>1</v>
      </c>
    </row>
    <row r="45" spans="1:7" ht="39" customHeight="1">
      <c r="A45" s="8" t="s">
        <v>74</v>
      </c>
      <c r="B45" s="37" t="s">
        <v>73</v>
      </c>
      <c r="C45" s="41"/>
      <c r="D45" s="42"/>
      <c r="E45" s="17">
        <v>106.6</v>
      </c>
      <c r="F45" s="23">
        <v>106.6</v>
      </c>
      <c r="G45" s="25">
        <f t="shared" si="0"/>
        <v>1</v>
      </c>
    </row>
    <row r="46" spans="1:7" ht="21.75" customHeight="1">
      <c r="A46" s="7" t="s">
        <v>86</v>
      </c>
      <c r="B46" s="35" t="s">
        <v>87</v>
      </c>
      <c r="C46" s="43"/>
      <c r="D46" s="44"/>
      <c r="E46" s="16">
        <f>E47</f>
        <v>15358.6</v>
      </c>
      <c r="F46" s="16">
        <f>F47</f>
        <v>15358.6</v>
      </c>
      <c r="G46" s="25">
        <f t="shared" si="0"/>
        <v>1</v>
      </c>
    </row>
    <row r="47" spans="1:7" ht="18.75" customHeight="1">
      <c r="A47" s="8" t="s">
        <v>88</v>
      </c>
      <c r="B47" s="37" t="s">
        <v>89</v>
      </c>
      <c r="C47" s="41"/>
      <c r="D47" s="42"/>
      <c r="E47" s="17">
        <v>15358.6</v>
      </c>
      <c r="F47" s="23">
        <v>15358.6</v>
      </c>
      <c r="G47" s="25">
        <f t="shared" si="0"/>
        <v>1</v>
      </c>
    </row>
    <row r="48" spans="1:7" ht="15" customHeight="1">
      <c r="A48" s="7"/>
      <c r="B48" s="34" t="s">
        <v>47</v>
      </c>
      <c r="C48" s="34" t="s">
        <v>47</v>
      </c>
      <c r="D48" s="34" t="s">
        <v>47</v>
      </c>
      <c r="E48" s="16">
        <f>E7+E17+E21+E24+E26+E32+E35+E40+E42+E44+E46</f>
        <v>326234.49999999994</v>
      </c>
      <c r="F48" s="16">
        <f>F7+F17+F21+F24+F26+F32+F35+F40+F42+F44+F46</f>
        <v>309357.79999999993</v>
      </c>
      <c r="G48" s="25">
        <f t="shared" si="0"/>
        <v>0.948268193584676</v>
      </c>
    </row>
    <row r="49" spans="1:5" ht="15" customHeight="1">
      <c r="A49" s="12"/>
      <c r="B49" s="13"/>
      <c r="C49" s="13"/>
      <c r="D49" s="13"/>
      <c r="E49" s="14"/>
    </row>
    <row r="50" spans="1:5" ht="15.75">
      <c r="A50" s="4" t="s">
        <v>92</v>
      </c>
      <c r="B50" s="4"/>
      <c r="C50" s="4" t="s">
        <v>93</v>
      </c>
      <c r="D50" s="4"/>
      <c r="E50" s="4"/>
    </row>
    <row r="51" spans="3:5" ht="15">
      <c r="C51" s="3"/>
      <c r="E51" s="2"/>
    </row>
  </sheetData>
  <sheetProtection/>
  <mergeCells count="46">
    <mergeCell ref="B29:D29"/>
    <mergeCell ref="B40:D40"/>
    <mergeCell ref="B41:D41"/>
    <mergeCell ref="B31:D31"/>
    <mergeCell ref="B32:D32"/>
    <mergeCell ref="B33:D33"/>
    <mergeCell ref="B39:D39"/>
    <mergeCell ref="B38:D38"/>
    <mergeCell ref="B34:D34"/>
    <mergeCell ref="B35:D35"/>
    <mergeCell ref="B37:D37"/>
    <mergeCell ref="B48:D48"/>
    <mergeCell ref="B42:D42"/>
    <mergeCell ref="B43:D43"/>
    <mergeCell ref="B44:D44"/>
    <mergeCell ref="B45:D45"/>
    <mergeCell ref="B46:D46"/>
    <mergeCell ref="B47:D47"/>
    <mergeCell ref="B30:D30"/>
    <mergeCell ref="B12:D12"/>
    <mergeCell ref="B13:D13"/>
    <mergeCell ref="B27:D27"/>
    <mergeCell ref="B28:D28"/>
    <mergeCell ref="B16:D16"/>
    <mergeCell ref="B17:D17"/>
    <mergeCell ref="B18:D18"/>
    <mergeCell ref="B23:D23"/>
    <mergeCell ref="B20:D20"/>
    <mergeCell ref="B9:D9"/>
    <mergeCell ref="B10:D10"/>
    <mergeCell ref="B36:D36"/>
    <mergeCell ref="B24:D24"/>
    <mergeCell ref="B25:D25"/>
    <mergeCell ref="B26:D26"/>
    <mergeCell ref="B21:D21"/>
    <mergeCell ref="B22:D22"/>
    <mergeCell ref="B14:D14"/>
    <mergeCell ref="B15:D15"/>
    <mergeCell ref="D1:G1"/>
    <mergeCell ref="E4:G4"/>
    <mergeCell ref="A4:A5"/>
    <mergeCell ref="B4:D5"/>
    <mergeCell ref="B7:D7"/>
    <mergeCell ref="B8:D8"/>
    <mergeCell ref="B6:D6"/>
    <mergeCell ref="A2:G2"/>
  </mergeCells>
  <printOptions/>
  <pageMargins left="0.9055118110236221" right="0.1968503937007874" top="0.15748031496062992" bottom="0.15748031496062992" header="0.15748031496062992" footer="0.15748031496062992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Юрий</dc:creator>
  <cp:keywords/>
  <dc:description/>
  <cp:lastModifiedBy>Шуваева С Г</cp:lastModifiedBy>
  <cp:lastPrinted>2019-03-14T11:26:43Z</cp:lastPrinted>
  <dcterms:created xsi:type="dcterms:W3CDTF">2011-02-28T06:16:24Z</dcterms:created>
  <dcterms:modified xsi:type="dcterms:W3CDTF">2019-04-02T06:33:21Z</dcterms:modified>
  <cp:category/>
  <cp:version/>
  <cp:contentType/>
  <cp:contentStatus/>
</cp:coreProperties>
</file>