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7г" sheetId="1" r:id="rId1"/>
  </sheets>
  <definedNames/>
  <calcPr fullCalcOnLoad="1"/>
</workbook>
</file>

<file path=xl/sharedStrings.xml><?xml version="1.0" encoding="utf-8"?>
<sst xmlns="http://schemas.openxmlformats.org/spreadsheetml/2006/main" count="224" uniqueCount="65">
  <si>
    <t>Наименование</t>
  </si>
  <si>
    <t>Целевая статья расходов</t>
  </si>
  <si>
    <t>Ведомство</t>
  </si>
  <si>
    <t>Подраздел</t>
  </si>
  <si>
    <t>Сумма, тыс.руб.</t>
  </si>
  <si>
    <t>Раз  дел</t>
  </si>
  <si>
    <t>Вид расхо дов</t>
  </si>
  <si>
    <t>07</t>
  </si>
  <si>
    <t>03</t>
  </si>
  <si>
    <t>913</t>
  </si>
  <si>
    <t>902</t>
  </si>
  <si>
    <t>04</t>
  </si>
  <si>
    <t>12</t>
  </si>
  <si>
    <t>912</t>
  </si>
  <si>
    <t>11</t>
  </si>
  <si>
    <t>01</t>
  </si>
  <si>
    <t>09</t>
  </si>
  <si>
    <t>02</t>
  </si>
  <si>
    <t>13</t>
  </si>
  <si>
    <t>08</t>
  </si>
  <si>
    <t>10</t>
  </si>
  <si>
    <t>200</t>
  </si>
  <si>
    <t>Районные муниципальные программы</t>
  </si>
  <si>
    <t>300</t>
  </si>
  <si>
    <t>"Устойчивое развитие сельских  территорий Клетского муниципального района Волгоградской области  на 2014-2017 годы и на период до 2020 года"</t>
  </si>
  <si>
    <t>01 0 00 00000</t>
  </si>
  <si>
    <t>02 0 00 00000</t>
  </si>
  <si>
    <t>05 0 00 00000</t>
  </si>
  <si>
    <t>06 0 00 00000</t>
  </si>
  <si>
    <t>08 0 00 00000</t>
  </si>
  <si>
    <t>16 0 00 00000</t>
  </si>
  <si>
    <t>17 0 00 00000</t>
  </si>
  <si>
    <t>21 0 00 00000</t>
  </si>
  <si>
    <t>400</t>
  </si>
  <si>
    <t>100</t>
  </si>
  <si>
    <t>"Профилактика правонарушений на территории Клетского муниципального района Волгоградской области на период 2016-2018 г"</t>
  </si>
  <si>
    <t>"Молодой семье-доступное жилье" на 2017-2019 гг</t>
  </si>
  <si>
    <t>"Развитие системы профилактики немедецинского потребления наркотиков. алкоголя  и других психотропных веществ"на территории Клетского муниципального района на 2017-2019 годы</t>
  </si>
  <si>
    <t>22 0 00 00000</t>
  </si>
  <si>
    <t>05</t>
  </si>
  <si>
    <t>25 0 00 00000</t>
  </si>
  <si>
    <t>26 0 00 00000</t>
  </si>
  <si>
    <t>927</t>
  </si>
  <si>
    <t>"Развитие комплексной системы обращения с твердыми коммунальными отходами в Клетском муниципальном районе  Волгоградской области" на 2017-2019годы</t>
  </si>
  <si>
    <t>"Создание условий для оказания медецинской помощи населению Клетского муниципального района"2017-2019 гг</t>
  </si>
  <si>
    <t>"Сохранение казачьей культуры и народных промыслов в Клетском муниципальном районе на 2017-2019 годы"</t>
  </si>
  <si>
    <t>"Развитие муниципальной службы в Клетском муниципальном районе на 2017-2019 годы"</t>
  </si>
  <si>
    <t>"Развитие и поддержка малого предпринимательства в Клетском муниципальном районе  на 2017-2019 годы"</t>
  </si>
  <si>
    <t>"Развитие физической культуры и спорта в Клетском муниципальном районе на 2017-2019 годы"</t>
  </si>
  <si>
    <t>"Формирование доступной среды жизнедеятельности для инвалидов и маломобильных групп населения в Клетском муниципальном районе" на 2017-2019 годы</t>
  </si>
  <si>
    <t>800</t>
  </si>
  <si>
    <t>"Развитие культуры Клетского муниципального района 2017-2019 гг"</t>
  </si>
  <si>
    <t>27 0 00 00000</t>
  </si>
  <si>
    <t>05 0 00 L0970</t>
  </si>
  <si>
    <t>МП "Развитие агропромышленного комплекса  Клетского муниципального района Волгоградской области на 2017-2020 гг"</t>
  </si>
  <si>
    <t>28 0 00 00000</t>
  </si>
  <si>
    <t>05 0 00 0000</t>
  </si>
  <si>
    <t>01 0 00 L4970</t>
  </si>
  <si>
    <t>Председатель Клетской районной Думы</t>
  </si>
  <si>
    <t>Г.В. Лыгина</t>
  </si>
  <si>
    <t>план</t>
  </si>
  <si>
    <t>исполне-ние</t>
  </si>
  <si>
    <t>процент исполне-ния</t>
  </si>
  <si>
    <t>Отчет об исполнении расходов   на  реализацию  муниципальных целевых   программ на 2018 год.</t>
  </si>
  <si>
    <t xml:space="preserve">Приложение № 4 к  решению Клетской районной Думы от 11.06.2019 № 13/101 "Об исполнении   районного бюджета  на 2018 год "  </t>
  </si>
</sst>
</file>

<file path=xl/styles.xml><?xml version="1.0" encoding="utf-8"?>
<styleSheet xmlns="http://schemas.openxmlformats.org/spreadsheetml/2006/main">
  <numFmts count="4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FC19]d\ mmmm\ yyyy\ &quot;г.&quot;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_р_._-;\-* #,##0.0_р_._-;_-* &quot;-&quot;??_р_._-;_-@_-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"/>
    <numFmt numFmtId="194" formatCode="_-* #,##0.0_р_._-;\-* #,##0.0_р_._-;_-* &quot;-&quot;?_р_._-;_-@_-"/>
    <numFmt numFmtId="195" formatCode="0.0%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.6"/>
      <color indexed="12"/>
      <name val="Arial Cyr"/>
      <family val="2"/>
    </font>
    <font>
      <u val="single"/>
      <sz val="10.6"/>
      <color indexed="20"/>
      <name val="Arial Cyr"/>
      <family val="2"/>
    </font>
    <font>
      <u val="single"/>
      <sz val="10.6"/>
      <color theme="10"/>
      <name val="Arial Cyr"/>
      <family val="2"/>
    </font>
    <font>
      <u val="single"/>
      <sz val="10.6"/>
      <color theme="11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7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justify" vertical="center" wrapText="1"/>
    </xf>
    <xf numFmtId="49" fontId="23" fillId="0" borderId="10" xfId="0" applyNumberFormat="1" applyFont="1" applyBorder="1" applyAlignment="1">
      <alignment horizontal="right" wrapText="1"/>
    </xf>
    <xf numFmtId="1" fontId="23" fillId="0" borderId="10" xfId="0" applyNumberFormat="1" applyFont="1" applyBorder="1" applyAlignment="1">
      <alignment horizontal="right" wrapText="1"/>
    </xf>
    <xf numFmtId="1" fontId="23" fillId="0" borderId="11" xfId="0" applyNumberFormat="1" applyFont="1" applyBorder="1" applyAlignment="1">
      <alignment horizontal="right" wrapText="1"/>
    </xf>
    <xf numFmtId="180" fontId="23" fillId="0" borderId="12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wrapText="1"/>
    </xf>
    <xf numFmtId="180" fontId="22" fillId="0" borderId="12" xfId="0" applyNumberFormat="1" applyFont="1" applyBorder="1" applyAlignment="1">
      <alignment horizontal="right"/>
    </xf>
    <xf numFmtId="49" fontId="22" fillId="0" borderId="10" xfId="0" applyNumberFormat="1" applyFont="1" applyBorder="1" applyAlignment="1">
      <alignment horizontal="right" wrapText="1"/>
    </xf>
    <xf numFmtId="49" fontId="22" fillId="0" borderId="11" xfId="0" applyNumberFormat="1" applyFont="1" applyBorder="1" applyAlignment="1">
      <alignment horizontal="right" wrapText="1"/>
    </xf>
    <xf numFmtId="0" fontId="22" fillId="0" borderId="10" xfId="0" applyFont="1" applyBorder="1" applyAlignment="1">
      <alignment horizontal="justify" vertical="center" wrapText="1"/>
    </xf>
    <xf numFmtId="49" fontId="23" fillId="0" borderId="12" xfId="0" applyNumberFormat="1" applyFont="1" applyBorder="1" applyAlignment="1">
      <alignment horizontal="right" wrapText="1"/>
    </xf>
    <xf numFmtId="49" fontId="22" fillId="0" borderId="12" xfId="0" applyNumberFormat="1" applyFont="1" applyBorder="1" applyAlignment="1">
      <alignment horizontal="right" wrapText="1"/>
    </xf>
    <xf numFmtId="49" fontId="22" fillId="0" borderId="13" xfId="0" applyNumberFormat="1" applyFont="1" applyBorder="1" applyAlignment="1">
      <alignment horizontal="right" wrapText="1"/>
    </xf>
    <xf numFmtId="49" fontId="23" fillId="0" borderId="13" xfId="0" applyNumberFormat="1" applyFont="1" applyBorder="1" applyAlignment="1">
      <alignment horizontal="right" wrapText="1"/>
    </xf>
    <xf numFmtId="0" fontId="23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justify" vertical="center" wrapText="1"/>
    </xf>
    <xf numFmtId="0" fontId="23" fillId="0" borderId="12" xfId="0" applyFont="1" applyBorder="1" applyAlignment="1">
      <alignment vertical="top" wrapText="1"/>
    </xf>
    <xf numFmtId="49" fontId="23" fillId="0" borderId="12" xfId="0" applyNumberFormat="1" applyFont="1" applyBorder="1" applyAlignment="1">
      <alignment horizontal="right"/>
    </xf>
    <xf numFmtId="49" fontId="22" fillId="0" borderId="12" xfId="0" applyNumberFormat="1" applyFont="1" applyBorder="1" applyAlignment="1">
      <alignment horizontal="right"/>
    </xf>
    <xf numFmtId="180" fontId="23" fillId="0" borderId="12" xfId="0" applyNumberFormat="1" applyFont="1" applyBorder="1" applyAlignment="1">
      <alignment horizontal="left" wrapText="1"/>
    </xf>
    <xf numFmtId="180" fontId="23" fillId="0" borderId="12" xfId="0" applyNumberFormat="1" applyFont="1" applyBorder="1" applyAlignment="1">
      <alignment horizontal="right" wrapText="1"/>
    </xf>
    <xf numFmtId="0" fontId="22" fillId="0" borderId="12" xfId="0" applyFont="1" applyBorder="1" applyAlignment="1">
      <alignment/>
    </xf>
    <xf numFmtId="180" fontId="22" fillId="0" borderId="12" xfId="0" applyNumberFormat="1" applyFont="1" applyBorder="1" applyAlignment="1">
      <alignment horizontal="right" wrapText="1"/>
    </xf>
    <xf numFmtId="0" fontId="23" fillId="0" borderId="14" xfId="0" applyFont="1" applyBorder="1" applyAlignment="1">
      <alignment horizontal="justify" vertical="center" wrapText="1"/>
    </xf>
    <xf numFmtId="49" fontId="23" fillId="0" borderId="14" xfId="0" applyNumberFormat="1" applyFont="1" applyBorder="1" applyAlignment="1">
      <alignment horizontal="right" wrapText="1"/>
    </xf>
    <xf numFmtId="49" fontId="22" fillId="0" borderId="14" xfId="0" applyNumberFormat="1" applyFont="1" applyBorder="1" applyAlignment="1">
      <alignment horizontal="right" wrapText="1"/>
    </xf>
    <xf numFmtId="49" fontId="22" fillId="0" borderId="15" xfId="0" applyNumberFormat="1" applyFont="1" applyBorder="1" applyAlignment="1">
      <alignment horizontal="right" wrapText="1"/>
    </xf>
    <xf numFmtId="180" fontId="23" fillId="0" borderId="16" xfId="0" applyNumberFormat="1" applyFont="1" applyBorder="1" applyAlignment="1">
      <alignment horizontal="right"/>
    </xf>
    <xf numFmtId="0" fontId="23" fillId="0" borderId="17" xfId="0" applyFont="1" applyBorder="1" applyAlignment="1">
      <alignment horizontal="justify" vertical="center" wrapText="1"/>
    </xf>
    <xf numFmtId="49" fontId="22" fillId="0" borderId="17" xfId="0" applyNumberFormat="1" applyFont="1" applyBorder="1" applyAlignment="1">
      <alignment horizontal="right" wrapText="1"/>
    </xf>
    <xf numFmtId="49" fontId="22" fillId="0" borderId="18" xfId="0" applyNumberFormat="1" applyFont="1" applyBorder="1" applyAlignment="1">
      <alignment horizontal="right" wrapText="1"/>
    </xf>
    <xf numFmtId="180" fontId="22" fillId="0" borderId="19" xfId="0" applyNumberFormat="1" applyFont="1" applyBorder="1" applyAlignment="1">
      <alignment horizontal="right"/>
    </xf>
    <xf numFmtId="0" fontId="23" fillId="0" borderId="0" xfId="0" applyFont="1" applyBorder="1" applyAlignment="1">
      <alignment horizontal="justify" vertical="center" wrapText="1"/>
    </xf>
    <xf numFmtId="49" fontId="22" fillId="0" borderId="0" xfId="0" applyNumberFormat="1" applyFont="1" applyBorder="1" applyAlignment="1">
      <alignment horizontal="right"/>
    </xf>
    <xf numFmtId="180" fontId="22" fillId="0" borderId="0" xfId="0" applyNumberFormat="1" applyFont="1" applyBorder="1" applyAlignment="1">
      <alignment horizontal="right"/>
    </xf>
    <xf numFmtId="49" fontId="2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1" fontId="23" fillId="0" borderId="12" xfId="0" applyNumberFormat="1" applyFont="1" applyBorder="1" applyAlignment="1">
      <alignment horizontal="center"/>
    </xf>
    <xf numFmtId="1" fontId="22" fillId="0" borderId="12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right" wrapText="1"/>
    </xf>
    <xf numFmtId="0" fontId="22" fillId="0" borderId="11" xfId="0" applyFont="1" applyBorder="1" applyAlignment="1">
      <alignment horizontal="justify" vertical="center" wrapText="1"/>
    </xf>
    <xf numFmtId="180" fontId="22" fillId="0" borderId="12" xfId="0" applyNumberFormat="1" applyFont="1" applyFill="1" applyBorder="1" applyAlignment="1">
      <alignment horizontal="right"/>
    </xf>
    <xf numFmtId="180" fontId="23" fillId="0" borderId="12" xfId="0" applyNumberFormat="1" applyFont="1" applyFill="1" applyBorder="1" applyAlignment="1">
      <alignment horizontal="right"/>
    </xf>
    <xf numFmtId="1" fontId="23" fillId="0" borderId="12" xfId="0" applyNumberFormat="1" applyFont="1" applyBorder="1" applyAlignment="1">
      <alignment horizontal="center" wrapText="1"/>
    </xf>
    <xf numFmtId="10" fontId="22" fillId="0" borderId="12" xfId="57" applyNumberFormat="1" applyFont="1" applyBorder="1" applyAlignment="1">
      <alignment horizontal="right"/>
    </xf>
    <xf numFmtId="0" fontId="22" fillId="0" borderId="0" xfId="0" applyFont="1" applyBorder="1" applyAlignment="1">
      <alignment horizontal="left" vertical="top" wrapText="1"/>
    </xf>
    <xf numFmtId="0" fontId="22" fillId="0" borderId="17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top"/>
    </xf>
    <xf numFmtId="0" fontId="22" fillId="0" borderId="20" xfId="0" applyFont="1" applyBorder="1" applyAlignment="1">
      <alignment horizontal="center" vertical="top"/>
    </xf>
    <xf numFmtId="0" fontId="22" fillId="0" borderId="21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tabSelected="1" zoomScale="80" zoomScaleNormal="80" zoomScalePageLayoutView="0" workbookViewId="0" topLeftCell="A1">
      <selection activeCell="M2" sqref="M2"/>
    </sheetView>
  </sheetViews>
  <sheetFormatPr defaultColWidth="9.00390625" defaultRowHeight="12.75"/>
  <cols>
    <col min="1" max="1" width="29.00390625" style="1" customWidth="1"/>
    <col min="2" max="2" width="15.625" style="1" customWidth="1"/>
    <col min="3" max="3" width="5.75390625" style="1" customWidth="1"/>
    <col min="4" max="5" width="5.875" style="1" customWidth="1"/>
    <col min="6" max="6" width="7.25390625" style="1" customWidth="1"/>
    <col min="7" max="7" width="10.625" style="1" customWidth="1"/>
    <col min="8" max="9" width="10.25390625" style="1" customWidth="1"/>
    <col min="10" max="16384" width="9.125" style="1" customWidth="1"/>
  </cols>
  <sheetData>
    <row r="1" ht="3" customHeight="1">
      <c r="F1" s="2"/>
    </row>
    <row r="2" spans="1:9" ht="141" customHeight="1">
      <c r="A2" s="4"/>
      <c r="B2" s="4"/>
      <c r="C2" s="4"/>
      <c r="D2" s="4"/>
      <c r="E2" s="4"/>
      <c r="F2" s="52" t="s">
        <v>64</v>
      </c>
      <c r="G2" s="52"/>
      <c r="H2" s="52"/>
      <c r="I2" s="52"/>
    </row>
    <row r="3" spans="1:9" ht="8.25" customHeight="1" hidden="1">
      <c r="A3" s="4"/>
      <c r="B3" s="4"/>
      <c r="C3" s="4"/>
      <c r="D3" s="4"/>
      <c r="E3" s="4"/>
      <c r="F3" s="4"/>
      <c r="G3" s="4"/>
      <c r="H3" s="4"/>
      <c r="I3" s="4"/>
    </row>
    <row r="4" spans="1:9" ht="42" customHeight="1">
      <c r="A4" s="60" t="s">
        <v>63</v>
      </c>
      <c r="B4" s="60"/>
      <c r="C4" s="60"/>
      <c r="D4" s="60"/>
      <c r="E4" s="60"/>
      <c r="F4" s="60"/>
      <c r="G4" s="60"/>
      <c r="H4" s="60"/>
      <c r="I4" s="60"/>
    </row>
    <row r="5" spans="1:9" ht="15.75">
      <c r="A5" s="53" t="s">
        <v>0</v>
      </c>
      <c r="B5" s="53" t="s">
        <v>1</v>
      </c>
      <c r="C5" s="53" t="s">
        <v>2</v>
      </c>
      <c r="D5" s="53" t="s">
        <v>5</v>
      </c>
      <c r="E5" s="53" t="s">
        <v>3</v>
      </c>
      <c r="F5" s="55" t="s">
        <v>6</v>
      </c>
      <c r="G5" s="57" t="s">
        <v>4</v>
      </c>
      <c r="H5" s="58"/>
      <c r="I5" s="59"/>
    </row>
    <row r="6" spans="1:9" ht="48.75" customHeight="1">
      <c r="A6" s="54"/>
      <c r="B6" s="54"/>
      <c r="C6" s="54"/>
      <c r="D6" s="54"/>
      <c r="E6" s="54"/>
      <c r="F6" s="56"/>
      <c r="G6" s="44" t="s">
        <v>60</v>
      </c>
      <c r="H6" s="50" t="s">
        <v>61</v>
      </c>
      <c r="I6" s="50" t="s">
        <v>62</v>
      </c>
    </row>
    <row r="7" spans="1:9" ht="15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6">
        <v>6</v>
      </c>
      <c r="G7" s="45">
        <v>7</v>
      </c>
      <c r="H7" s="45">
        <v>8</v>
      </c>
      <c r="I7" s="45">
        <v>9</v>
      </c>
    </row>
    <row r="8" spans="1:9" ht="52.5" customHeight="1">
      <c r="A8" s="7" t="s">
        <v>22</v>
      </c>
      <c r="B8" s="8"/>
      <c r="C8" s="9"/>
      <c r="D8" s="9"/>
      <c r="E8" s="9"/>
      <c r="F8" s="10"/>
      <c r="G8" s="49">
        <f>SUM(G10+G13+G19+G24+G27+G33+G35+G39+G44+G51+G53+G57+G60)</f>
        <v>2172.8</v>
      </c>
      <c r="H8" s="49">
        <f>SUM(H10+H13+H19+H24+H27+H33+H35+H39+H44+H51+H53+H57+H60)</f>
        <v>2073.3999999999996</v>
      </c>
      <c r="I8" s="51">
        <f>H8/G8</f>
        <v>0.9542525773195873</v>
      </c>
    </row>
    <row r="9" spans="1:9" ht="2.25" customHeight="1" hidden="1">
      <c r="A9" s="7"/>
      <c r="B9" s="8"/>
      <c r="C9" s="12"/>
      <c r="D9" s="12"/>
      <c r="E9" s="9"/>
      <c r="F9" s="10"/>
      <c r="G9" s="13"/>
      <c r="H9" s="13"/>
      <c r="I9" s="13"/>
    </row>
    <row r="10" spans="1:9" ht="46.5" customHeight="1">
      <c r="A10" s="7" t="s">
        <v>36</v>
      </c>
      <c r="B10" s="8" t="s">
        <v>25</v>
      </c>
      <c r="C10" s="14"/>
      <c r="D10" s="14"/>
      <c r="E10" s="14"/>
      <c r="F10" s="15"/>
      <c r="G10" s="11">
        <f>SUM(G11:G12)</f>
        <v>474</v>
      </c>
      <c r="H10" s="11">
        <v>474</v>
      </c>
      <c r="I10" s="51">
        <f aca="true" t="shared" si="0" ref="I10:I61">H10/G10</f>
        <v>1</v>
      </c>
    </row>
    <row r="11" spans="1:9" ht="15.75">
      <c r="A11" s="16"/>
      <c r="B11" s="14" t="s">
        <v>25</v>
      </c>
      <c r="C11" s="14" t="s">
        <v>10</v>
      </c>
      <c r="D11" s="14" t="s">
        <v>20</v>
      </c>
      <c r="E11" s="14" t="s">
        <v>8</v>
      </c>
      <c r="F11" s="15" t="s">
        <v>23</v>
      </c>
      <c r="G11" s="13">
        <v>0</v>
      </c>
      <c r="H11" s="13">
        <v>0</v>
      </c>
      <c r="I11" s="51">
        <v>0</v>
      </c>
    </row>
    <row r="12" spans="1:9" ht="15.75">
      <c r="A12" s="16"/>
      <c r="B12" s="14" t="s">
        <v>57</v>
      </c>
      <c r="C12" s="14" t="s">
        <v>10</v>
      </c>
      <c r="D12" s="14" t="s">
        <v>20</v>
      </c>
      <c r="E12" s="14" t="s">
        <v>8</v>
      </c>
      <c r="F12" s="15" t="s">
        <v>23</v>
      </c>
      <c r="G12" s="13">
        <v>474</v>
      </c>
      <c r="H12" s="13">
        <v>474</v>
      </c>
      <c r="I12" s="51">
        <f t="shared" si="0"/>
        <v>1</v>
      </c>
    </row>
    <row r="13" spans="1:9" ht="78.75">
      <c r="A13" s="7" t="s">
        <v>45</v>
      </c>
      <c r="B13" s="8" t="s">
        <v>26</v>
      </c>
      <c r="C13" s="14"/>
      <c r="D13" s="14"/>
      <c r="E13" s="14"/>
      <c r="F13" s="15"/>
      <c r="G13" s="11">
        <f>SUM(G14:G18)</f>
        <v>184</v>
      </c>
      <c r="H13" s="11">
        <v>184</v>
      </c>
      <c r="I13" s="51">
        <f t="shared" si="0"/>
        <v>1</v>
      </c>
    </row>
    <row r="14" spans="1:9" ht="15.75">
      <c r="A14" s="7"/>
      <c r="B14" s="14" t="s">
        <v>26</v>
      </c>
      <c r="C14" s="14" t="s">
        <v>13</v>
      </c>
      <c r="D14" s="14" t="s">
        <v>19</v>
      </c>
      <c r="E14" s="14" t="s">
        <v>11</v>
      </c>
      <c r="F14" s="15" t="s">
        <v>21</v>
      </c>
      <c r="G14" s="13">
        <v>0</v>
      </c>
      <c r="H14" s="13">
        <v>0</v>
      </c>
      <c r="I14" s="51">
        <v>0</v>
      </c>
    </row>
    <row r="15" spans="1:9" ht="15.75">
      <c r="A15" s="7"/>
      <c r="B15" s="14" t="s">
        <v>26</v>
      </c>
      <c r="C15" s="14" t="s">
        <v>13</v>
      </c>
      <c r="D15" s="14" t="s">
        <v>19</v>
      </c>
      <c r="E15" s="14" t="s">
        <v>11</v>
      </c>
      <c r="F15" s="15" t="s">
        <v>23</v>
      </c>
      <c r="G15" s="13">
        <v>15</v>
      </c>
      <c r="H15" s="13">
        <v>15</v>
      </c>
      <c r="I15" s="51">
        <f t="shared" si="0"/>
        <v>1</v>
      </c>
    </row>
    <row r="16" spans="1:9" ht="15.75">
      <c r="A16" s="16"/>
      <c r="B16" s="36" t="s">
        <v>26</v>
      </c>
      <c r="C16" s="36" t="s">
        <v>9</v>
      </c>
      <c r="D16" s="14" t="s">
        <v>7</v>
      </c>
      <c r="E16" s="36" t="s">
        <v>16</v>
      </c>
      <c r="F16" s="15" t="s">
        <v>21</v>
      </c>
      <c r="G16" s="13">
        <v>3</v>
      </c>
      <c r="H16" s="13">
        <v>3</v>
      </c>
      <c r="I16" s="51">
        <f t="shared" si="0"/>
        <v>1</v>
      </c>
    </row>
    <row r="17" spans="1:9" ht="15.75">
      <c r="A17" s="47"/>
      <c r="B17" s="18" t="s">
        <v>26</v>
      </c>
      <c r="C17" s="18" t="s">
        <v>13</v>
      </c>
      <c r="D17" s="46" t="s">
        <v>19</v>
      </c>
      <c r="E17" s="18" t="s">
        <v>15</v>
      </c>
      <c r="F17" s="46" t="s">
        <v>23</v>
      </c>
      <c r="G17" s="13">
        <v>0</v>
      </c>
      <c r="H17" s="13">
        <v>0</v>
      </c>
      <c r="I17" s="51">
        <v>0</v>
      </c>
    </row>
    <row r="18" spans="1:9" ht="15.75">
      <c r="A18" s="47"/>
      <c r="B18" s="18" t="s">
        <v>26</v>
      </c>
      <c r="C18" s="46" t="s">
        <v>13</v>
      </c>
      <c r="D18" s="18" t="s">
        <v>19</v>
      </c>
      <c r="E18" s="46" t="s">
        <v>15</v>
      </c>
      <c r="F18" s="18" t="s">
        <v>21</v>
      </c>
      <c r="G18" s="13">
        <v>166</v>
      </c>
      <c r="H18" s="13">
        <v>166</v>
      </c>
      <c r="I18" s="51">
        <f t="shared" si="0"/>
        <v>1</v>
      </c>
    </row>
    <row r="19" spans="1:9" ht="78.75">
      <c r="A19" s="7" t="s">
        <v>48</v>
      </c>
      <c r="B19" s="17" t="s">
        <v>27</v>
      </c>
      <c r="C19" s="18"/>
      <c r="D19" s="18"/>
      <c r="E19" s="18"/>
      <c r="F19" s="19"/>
      <c r="G19" s="11">
        <f>SUM(G20:G23)</f>
        <v>250</v>
      </c>
      <c r="H19" s="11">
        <f>SUM(H20:H23)</f>
        <v>185.7</v>
      </c>
      <c r="I19" s="51">
        <f t="shared" si="0"/>
        <v>0.7427999999999999</v>
      </c>
    </row>
    <row r="20" spans="1:9" ht="15.75">
      <c r="A20" s="7"/>
      <c r="B20" s="18" t="s">
        <v>56</v>
      </c>
      <c r="C20" s="18" t="s">
        <v>13</v>
      </c>
      <c r="D20" s="18" t="s">
        <v>14</v>
      </c>
      <c r="E20" s="18" t="s">
        <v>15</v>
      </c>
      <c r="F20" s="19" t="s">
        <v>23</v>
      </c>
      <c r="G20" s="13">
        <v>30</v>
      </c>
      <c r="H20" s="11">
        <v>28.3</v>
      </c>
      <c r="I20" s="51">
        <f t="shared" si="0"/>
        <v>0.9433333333333334</v>
      </c>
    </row>
    <row r="21" spans="1:9" ht="15.75">
      <c r="A21" s="7"/>
      <c r="B21" s="18" t="s">
        <v>27</v>
      </c>
      <c r="C21" s="18" t="s">
        <v>13</v>
      </c>
      <c r="D21" s="18" t="s">
        <v>14</v>
      </c>
      <c r="E21" s="18" t="s">
        <v>15</v>
      </c>
      <c r="F21" s="19" t="s">
        <v>34</v>
      </c>
      <c r="G21" s="13">
        <v>91.5</v>
      </c>
      <c r="H21" s="13">
        <v>89.4</v>
      </c>
      <c r="I21" s="51">
        <f t="shared" si="0"/>
        <v>0.9770491803278689</v>
      </c>
    </row>
    <row r="22" spans="1:9" ht="15.75">
      <c r="A22" s="7"/>
      <c r="B22" s="18" t="s">
        <v>27</v>
      </c>
      <c r="C22" s="18" t="s">
        <v>13</v>
      </c>
      <c r="D22" s="18" t="s">
        <v>14</v>
      </c>
      <c r="E22" s="18" t="s">
        <v>15</v>
      </c>
      <c r="F22" s="19" t="s">
        <v>21</v>
      </c>
      <c r="G22" s="13">
        <v>128.5</v>
      </c>
      <c r="H22" s="13">
        <v>68</v>
      </c>
      <c r="I22" s="51">
        <f t="shared" si="0"/>
        <v>0.5291828793774319</v>
      </c>
    </row>
    <row r="23" spans="1:9" ht="15.75">
      <c r="A23" s="7"/>
      <c r="B23" s="18" t="s">
        <v>53</v>
      </c>
      <c r="C23" s="18" t="s">
        <v>9</v>
      </c>
      <c r="D23" s="18" t="s">
        <v>7</v>
      </c>
      <c r="E23" s="18" t="s">
        <v>17</v>
      </c>
      <c r="F23" s="19" t="s">
        <v>21</v>
      </c>
      <c r="G23" s="13">
        <v>0</v>
      </c>
      <c r="H23" s="13">
        <v>0</v>
      </c>
      <c r="I23" s="51">
        <v>0</v>
      </c>
    </row>
    <row r="24" spans="1:9" ht="93.75" customHeight="1">
      <c r="A24" s="7" t="s">
        <v>47</v>
      </c>
      <c r="B24" s="17" t="s">
        <v>28</v>
      </c>
      <c r="C24" s="17"/>
      <c r="D24" s="17"/>
      <c r="E24" s="17"/>
      <c r="F24" s="20"/>
      <c r="G24" s="11">
        <f>SUM(G25:G26)</f>
        <v>10</v>
      </c>
      <c r="H24" s="11">
        <f>SUM(H25:H26)</f>
        <v>10</v>
      </c>
      <c r="I24" s="51">
        <f t="shared" si="0"/>
        <v>1</v>
      </c>
    </row>
    <row r="25" spans="1:9" ht="15.75">
      <c r="A25" s="16"/>
      <c r="B25" s="18" t="s">
        <v>28</v>
      </c>
      <c r="C25" s="18" t="s">
        <v>10</v>
      </c>
      <c r="D25" s="18" t="s">
        <v>11</v>
      </c>
      <c r="E25" s="18" t="s">
        <v>12</v>
      </c>
      <c r="F25" s="19" t="s">
        <v>21</v>
      </c>
      <c r="G25" s="13">
        <v>10</v>
      </c>
      <c r="H25" s="48">
        <v>10</v>
      </c>
      <c r="I25" s="51">
        <f t="shared" si="0"/>
        <v>1</v>
      </c>
    </row>
    <row r="26" spans="1:9" ht="15.75">
      <c r="A26" s="16"/>
      <c r="B26" s="18" t="s">
        <v>28</v>
      </c>
      <c r="C26" s="18" t="s">
        <v>10</v>
      </c>
      <c r="D26" s="18" t="s">
        <v>11</v>
      </c>
      <c r="E26" s="18" t="s">
        <v>12</v>
      </c>
      <c r="F26" s="19" t="s">
        <v>50</v>
      </c>
      <c r="G26" s="13">
        <v>0</v>
      </c>
      <c r="H26" s="13">
        <v>0</v>
      </c>
      <c r="I26" s="51">
        <v>0</v>
      </c>
    </row>
    <row r="27" spans="1:9" ht="99" customHeight="1">
      <c r="A27" s="21" t="s">
        <v>35</v>
      </c>
      <c r="B27" s="17" t="s">
        <v>29</v>
      </c>
      <c r="C27" s="18"/>
      <c r="D27" s="18"/>
      <c r="E27" s="18"/>
      <c r="F27" s="19"/>
      <c r="G27" s="11">
        <f>SUM(G28:G32)</f>
        <v>19</v>
      </c>
      <c r="H27" s="11">
        <f>SUM(H28:H32)</f>
        <v>19</v>
      </c>
      <c r="I27" s="51">
        <f t="shared" si="0"/>
        <v>1</v>
      </c>
    </row>
    <row r="28" spans="1:9" ht="15.75">
      <c r="A28" s="22"/>
      <c r="B28" s="18" t="s">
        <v>29</v>
      </c>
      <c r="C28" s="18" t="s">
        <v>9</v>
      </c>
      <c r="D28" s="18" t="s">
        <v>7</v>
      </c>
      <c r="E28" s="18" t="s">
        <v>16</v>
      </c>
      <c r="F28" s="19" t="s">
        <v>21</v>
      </c>
      <c r="G28" s="13">
        <v>5</v>
      </c>
      <c r="H28" s="13">
        <v>5</v>
      </c>
      <c r="I28" s="51">
        <f t="shared" si="0"/>
        <v>1</v>
      </c>
    </row>
    <row r="29" spans="1:9" ht="15.75">
      <c r="A29" s="22"/>
      <c r="B29" s="18" t="s">
        <v>29</v>
      </c>
      <c r="C29" s="18" t="s">
        <v>13</v>
      </c>
      <c r="D29" s="18" t="s">
        <v>19</v>
      </c>
      <c r="E29" s="18" t="s">
        <v>11</v>
      </c>
      <c r="F29" s="19" t="s">
        <v>23</v>
      </c>
      <c r="G29" s="13">
        <v>5</v>
      </c>
      <c r="H29" s="13">
        <v>5</v>
      </c>
      <c r="I29" s="51">
        <f t="shared" si="0"/>
        <v>1</v>
      </c>
    </row>
    <row r="30" spans="1:9" ht="15.75">
      <c r="A30" s="22"/>
      <c r="B30" s="18" t="s">
        <v>29</v>
      </c>
      <c r="C30" s="18" t="s">
        <v>13</v>
      </c>
      <c r="D30" s="18" t="s">
        <v>19</v>
      </c>
      <c r="E30" s="18" t="s">
        <v>15</v>
      </c>
      <c r="F30" s="19" t="s">
        <v>21</v>
      </c>
      <c r="G30" s="13">
        <v>4</v>
      </c>
      <c r="H30" s="13">
        <v>4</v>
      </c>
      <c r="I30" s="51">
        <f t="shared" si="0"/>
        <v>1</v>
      </c>
    </row>
    <row r="31" spans="1:9" ht="15.75">
      <c r="A31" s="22"/>
      <c r="B31" s="18" t="s">
        <v>29</v>
      </c>
      <c r="C31" s="18" t="s">
        <v>10</v>
      </c>
      <c r="D31" s="18" t="s">
        <v>15</v>
      </c>
      <c r="E31" s="18" t="s">
        <v>18</v>
      </c>
      <c r="F31" s="19" t="s">
        <v>21</v>
      </c>
      <c r="G31" s="13">
        <v>0</v>
      </c>
      <c r="H31" s="13">
        <v>0</v>
      </c>
      <c r="I31" s="51">
        <v>0</v>
      </c>
    </row>
    <row r="32" spans="1:9" ht="15.75">
      <c r="A32" s="22"/>
      <c r="B32" s="18" t="s">
        <v>29</v>
      </c>
      <c r="C32" s="18" t="s">
        <v>10</v>
      </c>
      <c r="D32" s="18" t="s">
        <v>7</v>
      </c>
      <c r="E32" s="18" t="s">
        <v>7</v>
      </c>
      <c r="F32" s="19" t="s">
        <v>21</v>
      </c>
      <c r="G32" s="13">
        <v>5</v>
      </c>
      <c r="H32" s="13">
        <v>5</v>
      </c>
      <c r="I32" s="51">
        <f t="shared" si="0"/>
        <v>1</v>
      </c>
    </row>
    <row r="33" spans="1:9" ht="111" customHeight="1">
      <c r="A33" s="26" t="s">
        <v>24</v>
      </c>
      <c r="B33" s="24" t="s">
        <v>30</v>
      </c>
      <c r="C33" s="25"/>
      <c r="D33" s="25"/>
      <c r="E33" s="25"/>
      <c r="F33" s="25"/>
      <c r="G33" s="27">
        <f>SUM(G34)</f>
        <v>0</v>
      </c>
      <c r="H33" s="27">
        <f>SUM(H34)</f>
        <v>0</v>
      </c>
      <c r="I33" s="51">
        <v>0</v>
      </c>
    </row>
    <row r="34" spans="1:9" ht="12.75" customHeight="1">
      <c r="A34" s="28"/>
      <c r="B34" s="25" t="s">
        <v>30</v>
      </c>
      <c r="C34" s="25" t="s">
        <v>10</v>
      </c>
      <c r="D34" s="25" t="s">
        <v>11</v>
      </c>
      <c r="E34" s="25" t="s">
        <v>12</v>
      </c>
      <c r="F34" s="25" t="s">
        <v>33</v>
      </c>
      <c r="G34" s="29">
        <v>0</v>
      </c>
      <c r="H34" s="29">
        <v>0</v>
      </c>
      <c r="I34" s="51">
        <v>0</v>
      </c>
    </row>
    <row r="35" spans="1:9" ht="63.75" customHeight="1">
      <c r="A35" s="30" t="s">
        <v>46</v>
      </c>
      <c r="B35" s="31" t="s">
        <v>31</v>
      </c>
      <c r="C35" s="32"/>
      <c r="D35" s="32"/>
      <c r="E35" s="32"/>
      <c r="F35" s="33"/>
      <c r="G35" s="34">
        <f>SUM(G36:G38)</f>
        <v>87.9</v>
      </c>
      <c r="H35" s="34">
        <f>SUM(H36:H38)</f>
        <v>87.9</v>
      </c>
      <c r="I35" s="51">
        <f t="shared" si="0"/>
        <v>1</v>
      </c>
    </row>
    <row r="36" spans="1:9" ht="18.75" customHeight="1">
      <c r="A36" s="30"/>
      <c r="B36" s="14" t="s">
        <v>31</v>
      </c>
      <c r="C36" s="14" t="s">
        <v>10</v>
      </c>
      <c r="D36" s="14" t="s">
        <v>15</v>
      </c>
      <c r="E36" s="14" t="s">
        <v>11</v>
      </c>
      <c r="F36" s="15" t="s">
        <v>34</v>
      </c>
      <c r="G36" s="34">
        <v>5.2</v>
      </c>
      <c r="H36" s="34">
        <v>5.2</v>
      </c>
      <c r="I36" s="51">
        <f t="shared" si="0"/>
        <v>1</v>
      </c>
    </row>
    <row r="37" spans="1:9" ht="16.5" customHeight="1">
      <c r="A37" s="7"/>
      <c r="B37" s="14" t="s">
        <v>31</v>
      </c>
      <c r="C37" s="14" t="s">
        <v>10</v>
      </c>
      <c r="D37" s="14" t="s">
        <v>15</v>
      </c>
      <c r="E37" s="14" t="s">
        <v>11</v>
      </c>
      <c r="F37" s="15" t="s">
        <v>21</v>
      </c>
      <c r="G37" s="13">
        <v>0</v>
      </c>
      <c r="H37" s="13">
        <v>0</v>
      </c>
      <c r="I37" s="51">
        <v>0</v>
      </c>
    </row>
    <row r="38" spans="1:9" ht="15.75">
      <c r="A38" s="35"/>
      <c r="B38" s="36" t="s">
        <v>31</v>
      </c>
      <c r="C38" s="36" t="s">
        <v>10</v>
      </c>
      <c r="D38" s="36" t="s">
        <v>15</v>
      </c>
      <c r="E38" s="36" t="s">
        <v>18</v>
      </c>
      <c r="F38" s="37" t="s">
        <v>21</v>
      </c>
      <c r="G38" s="38">
        <v>82.7</v>
      </c>
      <c r="H38" s="38">
        <v>82.7</v>
      </c>
      <c r="I38" s="51">
        <f t="shared" si="0"/>
        <v>1</v>
      </c>
    </row>
    <row r="39" spans="1:9" ht="129.75" customHeight="1">
      <c r="A39" s="23" t="s">
        <v>49</v>
      </c>
      <c r="B39" s="24" t="s">
        <v>32</v>
      </c>
      <c r="C39" s="25"/>
      <c r="D39" s="25"/>
      <c r="E39" s="25"/>
      <c r="F39" s="25"/>
      <c r="G39" s="11">
        <f>SUM(G40:G43)</f>
        <v>162</v>
      </c>
      <c r="H39" s="11">
        <f>SUM(H40:H43)</f>
        <v>127</v>
      </c>
      <c r="I39" s="51">
        <f t="shared" si="0"/>
        <v>0.7839506172839507</v>
      </c>
    </row>
    <row r="40" spans="1:9" ht="15.75" customHeight="1">
      <c r="A40" s="7"/>
      <c r="B40" s="25" t="s">
        <v>32</v>
      </c>
      <c r="C40" s="25" t="s">
        <v>13</v>
      </c>
      <c r="D40" s="25" t="s">
        <v>19</v>
      </c>
      <c r="E40" s="25" t="s">
        <v>15</v>
      </c>
      <c r="F40" s="25" t="s">
        <v>21</v>
      </c>
      <c r="G40" s="13">
        <v>59</v>
      </c>
      <c r="H40" s="13">
        <v>59</v>
      </c>
      <c r="I40" s="51">
        <f t="shared" si="0"/>
        <v>1</v>
      </c>
    </row>
    <row r="41" spans="1:9" ht="15.75" customHeight="1">
      <c r="A41" s="7"/>
      <c r="B41" s="25" t="s">
        <v>32</v>
      </c>
      <c r="C41" s="25" t="s">
        <v>9</v>
      </c>
      <c r="D41" s="25" t="s">
        <v>7</v>
      </c>
      <c r="E41" s="25" t="s">
        <v>8</v>
      </c>
      <c r="F41" s="25" t="s">
        <v>21</v>
      </c>
      <c r="G41" s="13">
        <v>20</v>
      </c>
      <c r="H41" s="13">
        <v>20</v>
      </c>
      <c r="I41" s="51">
        <f t="shared" si="0"/>
        <v>1</v>
      </c>
    </row>
    <row r="42" spans="1:9" ht="14.25" customHeight="1">
      <c r="A42" s="7"/>
      <c r="B42" s="25" t="s">
        <v>32</v>
      </c>
      <c r="C42" s="25" t="s">
        <v>10</v>
      </c>
      <c r="D42" s="25" t="s">
        <v>7</v>
      </c>
      <c r="E42" s="25" t="s">
        <v>7</v>
      </c>
      <c r="F42" s="25" t="s">
        <v>21</v>
      </c>
      <c r="G42" s="13">
        <v>13</v>
      </c>
      <c r="H42" s="13">
        <v>13</v>
      </c>
      <c r="I42" s="51">
        <f t="shared" si="0"/>
        <v>1</v>
      </c>
    </row>
    <row r="43" spans="1:9" ht="14.25" customHeight="1">
      <c r="A43" s="7"/>
      <c r="B43" s="25" t="s">
        <v>32</v>
      </c>
      <c r="C43" s="25" t="s">
        <v>9</v>
      </c>
      <c r="D43" s="25" t="s">
        <v>7</v>
      </c>
      <c r="E43" s="25" t="s">
        <v>15</v>
      </c>
      <c r="F43" s="25" t="s">
        <v>21</v>
      </c>
      <c r="G43" s="13">
        <v>70</v>
      </c>
      <c r="H43" s="13">
        <v>35</v>
      </c>
      <c r="I43" s="51">
        <f t="shared" si="0"/>
        <v>0.5</v>
      </c>
    </row>
    <row r="44" spans="1:9" ht="146.25" customHeight="1">
      <c r="A44" s="7" t="s">
        <v>37</v>
      </c>
      <c r="B44" s="24" t="s">
        <v>38</v>
      </c>
      <c r="C44" s="24"/>
      <c r="D44" s="24"/>
      <c r="E44" s="24"/>
      <c r="F44" s="24"/>
      <c r="G44" s="11">
        <f>SUM(G45:G50)</f>
        <v>33</v>
      </c>
      <c r="H44" s="11">
        <f>SUM(H45:H50)</f>
        <v>33</v>
      </c>
      <c r="I44" s="51">
        <f t="shared" si="0"/>
        <v>1</v>
      </c>
    </row>
    <row r="45" spans="1:9" ht="14.25" customHeight="1">
      <c r="A45" s="7"/>
      <c r="B45" s="25"/>
      <c r="C45" s="25" t="s">
        <v>10</v>
      </c>
      <c r="D45" s="25" t="s">
        <v>7</v>
      </c>
      <c r="E45" s="25" t="s">
        <v>7</v>
      </c>
      <c r="F45" s="25" t="s">
        <v>21</v>
      </c>
      <c r="G45" s="13">
        <v>16</v>
      </c>
      <c r="H45" s="13">
        <v>16</v>
      </c>
      <c r="I45" s="51">
        <f t="shared" si="0"/>
        <v>1</v>
      </c>
    </row>
    <row r="46" spans="1:9" ht="14.25" customHeight="1">
      <c r="A46" s="7"/>
      <c r="B46" s="25"/>
      <c r="C46" s="25" t="s">
        <v>9</v>
      </c>
      <c r="D46" s="25" t="s">
        <v>7</v>
      </c>
      <c r="E46" s="25" t="s">
        <v>17</v>
      </c>
      <c r="F46" s="25" t="s">
        <v>21</v>
      </c>
      <c r="G46" s="13">
        <v>0</v>
      </c>
      <c r="H46" s="13">
        <v>0</v>
      </c>
      <c r="I46" s="51">
        <v>0</v>
      </c>
    </row>
    <row r="47" spans="1:9" ht="14.25" customHeight="1">
      <c r="A47" s="7"/>
      <c r="B47" s="25"/>
      <c r="C47" s="25" t="s">
        <v>9</v>
      </c>
      <c r="D47" s="25" t="s">
        <v>7</v>
      </c>
      <c r="E47" s="25" t="s">
        <v>16</v>
      </c>
      <c r="F47" s="25" t="s">
        <v>21</v>
      </c>
      <c r="G47" s="13">
        <v>3</v>
      </c>
      <c r="H47" s="13">
        <v>3</v>
      </c>
      <c r="I47" s="51">
        <f t="shared" si="0"/>
        <v>1</v>
      </c>
    </row>
    <row r="48" spans="1:9" ht="14.25" customHeight="1">
      <c r="A48" s="7"/>
      <c r="B48" s="25"/>
      <c r="C48" s="25" t="s">
        <v>13</v>
      </c>
      <c r="D48" s="25" t="s">
        <v>19</v>
      </c>
      <c r="E48" s="25" t="s">
        <v>11</v>
      </c>
      <c r="F48" s="25" t="s">
        <v>21</v>
      </c>
      <c r="G48" s="13">
        <v>0</v>
      </c>
      <c r="H48" s="13">
        <v>0</v>
      </c>
      <c r="I48" s="51">
        <v>0</v>
      </c>
    </row>
    <row r="49" spans="1:9" ht="14.25" customHeight="1">
      <c r="A49" s="7"/>
      <c r="B49" s="25"/>
      <c r="C49" s="25" t="s">
        <v>13</v>
      </c>
      <c r="D49" s="25" t="s">
        <v>19</v>
      </c>
      <c r="E49" s="25" t="s">
        <v>11</v>
      </c>
      <c r="F49" s="25" t="s">
        <v>23</v>
      </c>
      <c r="G49" s="13">
        <v>0</v>
      </c>
      <c r="H49" s="13">
        <v>0</v>
      </c>
      <c r="I49" s="51">
        <v>0</v>
      </c>
    </row>
    <row r="50" spans="1:9" ht="14.25" customHeight="1">
      <c r="A50" s="7"/>
      <c r="B50" s="25"/>
      <c r="C50" s="25" t="s">
        <v>13</v>
      </c>
      <c r="D50" s="25" t="s">
        <v>19</v>
      </c>
      <c r="E50" s="25" t="s">
        <v>15</v>
      </c>
      <c r="F50" s="25" t="s">
        <v>21</v>
      </c>
      <c r="G50" s="13">
        <v>14</v>
      </c>
      <c r="H50" s="13">
        <v>14</v>
      </c>
      <c r="I50" s="51">
        <f t="shared" si="0"/>
        <v>1</v>
      </c>
    </row>
    <row r="51" spans="1:9" s="3" customFormat="1" ht="100.5" customHeight="1">
      <c r="A51" s="7" t="s">
        <v>44</v>
      </c>
      <c r="B51" s="24" t="s">
        <v>40</v>
      </c>
      <c r="C51" s="24"/>
      <c r="D51" s="24"/>
      <c r="E51" s="24"/>
      <c r="F51" s="24"/>
      <c r="G51" s="11">
        <f>SUM(G52)</f>
        <v>60</v>
      </c>
      <c r="H51" s="11">
        <f>SUM(H52)</f>
        <v>60</v>
      </c>
      <c r="I51" s="51">
        <f t="shared" si="0"/>
        <v>1</v>
      </c>
    </row>
    <row r="52" spans="1:9" ht="14.25" customHeight="1">
      <c r="A52" s="7"/>
      <c r="B52" s="25"/>
      <c r="C52" s="25" t="s">
        <v>42</v>
      </c>
      <c r="D52" s="25" t="s">
        <v>15</v>
      </c>
      <c r="E52" s="25" t="s">
        <v>18</v>
      </c>
      <c r="F52" s="25" t="s">
        <v>23</v>
      </c>
      <c r="G52" s="13">
        <v>60</v>
      </c>
      <c r="H52" s="13">
        <v>60</v>
      </c>
      <c r="I52" s="51">
        <f t="shared" si="0"/>
        <v>1</v>
      </c>
    </row>
    <row r="53" spans="1:9" ht="129.75" customHeight="1">
      <c r="A53" s="7" t="s">
        <v>43</v>
      </c>
      <c r="B53" s="24" t="s">
        <v>41</v>
      </c>
      <c r="C53" s="24"/>
      <c r="D53" s="24"/>
      <c r="E53" s="24"/>
      <c r="F53" s="24"/>
      <c r="G53" s="11">
        <f>SUM(G54:G55)</f>
        <v>165.3</v>
      </c>
      <c r="H53" s="11">
        <f>SUM(H54:H55)</f>
        <v>165.3</v>
      </c>
      <c r="I53" s="51">
        <f t="shared" si="0"/>
        <v>1</v>
      </c>
    </row>
    <row r="54" spans="1:9" ht="14.25" customHeight="1">
      <c r="A54" s="7"/>
      <c r="B54" s="25" t="s">
        <v>41</v>
      </c>
      <c r="C54" s="25" t="s">
        <v>10</v>
      </c>
      <c r="D54" s="25" t="s">
        <v>39</v>
      </c>
      <c r="E54" s="25" t="s">
        <v>17</v>
      </c>
      <c r="F54" s="25" t="s">
        <v>33</v>
      </c>
      <c r="G54" s="13">
        <v>165.3</v>
      </c>
      <c r="H54" s="13">
        <v>165.3</v>
      </c>
      <c r="I54" s="51">
        <f t="shared" si="0"/>
        <v>1</v>
      </c>
    </row>
    <row r="55" spans="1:9" ht="14.25" customHeight="1">
      <c r="A55" s="7"/>
      <c r="B55" s="25" t="s">
        <v>41</v>
      </c>
      <c r="C55" s="25" t="s">
        <v>10</v>
      </c>
      <c r="D55" s="25" t="s">
        <v>39</v>
      </c>
      <c r="E55" s="25" t="s">
        <v>17</v>
      </c>
      <c r="F55" s="25" t="s">
        <v>21</v>
      </c>
      <c r="G55" s="13">
        <v>0</v>
      </c>
      <c r="H55" s="13">
        <v>0</v>
      </c>
      <c r="I55" s="51">
        <v>0</v>
      </c>
    </row>
    <row r="56" spans="1:9" ht="14.25" customHeight="1">
      <c r="A56" s="7"/>
      <c r="B56" s="25"/>
      <c r="C56" s="25"/>
      <c r="D56" s="25"/>
      <c r="E56" s="25"/>
      <c r="F56" s="25"/>
      <c r="G56" s="13"/>
      <c r="H56" s="13"/>
      <c r="I56" s="51"/>
    </row>
    <row r="57" spans="1:10" ht="89.25" customHeight="1">
      <c r="A57" s="7" t="s">
        <v>51</v>
      </c>
      <c r="B57" s="24" t="s">
        <v>52</v>
      </c>
      <c r="C57" s="25"/>
      <c r="D57" s="25"/>
      <c r="E57" s="25"/>
      <c r="F57" s="25"/>
      <c r="G57" s="11">
        <f>SUM(G58:G59)</f>
        <v>577.6</v>
      </c>
      <c r="H57" s="11">
        <f>SUM(H58:H59)</f>
        <v>577.5</v>
      </c>
      <c r="I57" s="51">
        <f t="shared" si="0"/>
        <v>0.9998268698060941</v>
      </c>
      <c r="J57" s="3"/>
    </row>
    <row r="58" spans="1:9" ht="14.25" customHeight="1">
      <c r="A58" s="7"/>
      <c r="B58" s="25" t="s">
        <v>52</v>
      </c>
      <c r="C58" s="25" t="s">
        <v>13</v>
      </c>
      <c r="D58" s="25" t="s">
        <v>7</v>
      </c>
      <c r="E58" s="25" t="s">
        <v>8</v>
      </c>
      <c r="F58" s="25" t="s">
        <v>21</v>
      </c>
      <c r="G58" s="13">
        <v>213.9</v>
      </c>
      <c r="H58" s="13">
        <v>213.8</v>
      </c>
      <c r="I58" s="51">
        <f t="shared" si="0"/>
        <v>0.9995324918186068</v>
      </c>
    </row>
    <row r="59" spans="1:9" ht="14.25" customHeight="1">
      <c r="A59" s="7"/>
      <c r="B59" s="25" t="s">
        <v>52</v>
      </c>
      <c r="C59" s="25" t="s">
        <v>13</v>
      </c>
      <c r="D59" s="25" t="s">
        <v>19</v>
      </c>
      <c r="E59" s="25" t="s">
        <v>15</v>
      </c>
      <c r="F59" s="25" t="s">
        <v>21</v>
      </c>
      <c r="G59" s="13">
        <v>363.7</v>
      </c>
      <c r="H59" s="13">
        <v>363.7</v>
      </c>
      <c r="I59" s="51">
        <f t="shared" si="0"/>
        <v>1</v>
      </c>
    </row>
    <row r="60" spans="1:9" ht="99" customHeight="1">
      <c r="A60" s="7" t="s">
        <v>54</v>
      </c>
      <c r="B60" s="24" t="s">
        <v>55</v>
      </c>
      <c r="C60" s="25"/>
      <c r="D60" s="25"/>
      <c r="E60" s="25"/>
      <c r="F60" s="25"/>
      <c r="G60" s="11">
        <f>SUM(G61:G61)</f>
        <v>150</v>
      </c>
      <c r="H60" s="11">
        <f>SUM(H61:H61)</f>
        <v>150</v>
      </c>
      <c r="I60" s="51">
        <f t="shared" si="0"/>
        <v>1</v>
      </c>
    </row>
    <row r="61" spans="1:9" ht="14.25" customHeight="1">
      <c r="A61" s="7"/>
      <c r="B61" s="25" t="s">
        <v>55</v>
      </c>
      <c r="C61" s="25" t="s">
        <v>10</v>
      </c>
      <c r="D61" s="25" t="s">
        <v>15</v>
      </c>
      <c r="E61" s="25" t="s">
        <v>18</v>
      </c>
      <c r="F61" s="25" t="s">
        <v>23</v>
      </c>
      <c r="G61" s="13">
        <v>150</v>
      </c>
      <c r="H61" s="13">
        <v>150</v>
      </c>
      <c r="I61" s="51">
        <f t="shared" si="0"/>
        <v>1</v>
      </c>
    </row>
    <row r="62" spans="1:9" ht="14.25" customHeight="1">
      <c r="A62" s="7"/>
      <c r="B62" s="25"/>
      <c r="C62" s="25"/>
      <c r="D62" s="25"/>
      <c r="E62" s="25"/>
      <c r="F62" s="25"/>
      <c r="G62" s="13"/>
      <c r="H62" s="13"/>
      <c r="I62" s="13"/>
    </row>
    <row r="63" spans="1:9" ht="14.25" customHeight="1">
      <c r="A63" s="7"/>
      <c r="B63" s="25"/>
      <c r="C63" s="25"/>
      <c r="D63" s="25"/>
      <c r="E63" s="25"/>
      <c r="F63" s="25"/>
      <c r="G63" s="13"/>
      <c r="H63" s="13"/>
      <c r="I63" s="13"/>
    </row>
    <row r="64" spans="1:9" ht="14.25" customHeight="1" hidden="1">
      <c r="A64" s="39"/>
      <c r="B64" s="40"/>
      <c r="C64" s="40"/>
      <c r="D64" s="40"/>
      <c r="E64" s="40"/>
      <c r="F64" s="40"/>
      <c r="G64" s="41"/>
      <c r="H64" s="41"/>
      <c r="I64" s="41"/>
    </row>
    <row r="65" spans="1:9" ht="14.25" customHeight="1" hidden="1">
      <c r="A65" s="39"/>
      <c r="B65" s="40"/>
      <c r="C65" s="4"/>
      <c r="D65" s="4"/>
      <c r="E65" s="4"/>
      <c r="F65" s="4"/>
      <c r="G65" s="4"/>
      <c r="H65" s="4"/>
      <c r="I65" s="4"/>
    </row>
    <row r="66" spans="1:9" ht="15.75" hidden="1">
      <c r="A66" s="4"/>
      <c r="B66" s="42"/>
      <c r="C66" s="4"/>
      <c r="D66" s="4"/>
      <c r="E66" s="4"/>
      <c r="F66" s="4"/>
      <c r="G66" s="4"/>
      <c r="H66" s="4"/>
      <c r="I66" s="4"/>
    </row>
    <row r="67" spans="1:9" ht="18" customHeight="1" hidden="1">
      <c r="A67" s="4"/>
      <c r="B67" s="42"/>
      <c r="C67" s="4"/>
      <c r="D67" s="4"/>
      <c r="E67" s="4"/>
      <c r="F67" s="4"/>
      <c r="G67" s="4"/>
      <c r="H67" s="4"/>
      <c r="I67" s="4"/>
    </row>
    <row r="68" spans="1:9" ht="0.75" customHeight="1" hidden="1">
      <c r="A68" s="4"/>
      <c r="B68" s="4"/>
      <c r="C68" s="4"/>
      <c r="D68" s="4"/>
      <c r="E68" s="4"/>
      <c r="F68" s="4"/>
      <c r="G68" s="4"/>
      <c r="H68" s="4"/>
      <c r="I68" s="4"/>
    </row>
    <row r="69" spans="1:9" ht="0.75" customHeight="1">
      <c r="A69" s="4"/>
      <c r="B69" s="4"/>
      <c r="C69" s="4"/>
      <c r="D69" s="4"/>
      <c r="E69" s="4"/>
      <c r="F69" s="4"/>
      <c r="G69" s="4"/>
      <c r="H69" s="4"/>
      <c r="I69" s="4"/>
    </row>
    <row r="70" spans="1:9" ht="15.75" hidden="1">
      <c r="A70" s="4"/>
      <c r="B70" s="4"/>
      <c r="C70" s="4"/>
      <c r="D70" s="4"/>
      <c r="E70" s="4"/>
      <c r="F70" s="4"/>
      <c r="G70" s="4"/>
      <c r="H70" s="4"/>
      <c r="I70" s="4"/>
    </row>
    <row r="71" spans="1:9" ht="15.75">
      <c r="A71" s="4"/>
      <c r="B71" s="4"/>
      <c r="C71" s="4"/>
      <c r="D71" s="4"/>
      <c r="E71" s="4"/>
      <c r="F71" s="4"/>
      <c r="G71" s="4"/>
      <c r="H71" s="4"/>
      <c r="I71" s="4"/>
    </row>
    <row r="72" spans="1:9" ht="15.75">
      <c r="A72" s="4"/>
      <c r="B72" s="4"/>
      <c r="C72" s="43"/>
      <c r="D72" s="43"/>
      <c r="E72" s="43"/>
      <c r="F72" s="43"/>
      <c r="G72" s="43"/>
      <c r="H72" s="43"/>
      <c r="I72" s="43"/>
    </row>
    <row r="73" spans="1:9" ht="15.75">
      <c r="A73" s="62" t="s">
        <v>58</v>
      </c>
      <c r="B73" s="62"/>
      <c r="C73" s="4"/>
      <c r="D73" s="4"/>
      <c r="E73" s="4"/>
      <c r="F73" s="4"/>
      <c r="G73" s="61" t="s">
        <v>59</v>
      </c>
      <c r="H73" s="61"/>
      <c r="I73" s="4"/>
    </row>
    <row r="74" spans="1:9" ht="15.75">
      <c r="A74" s="4"/>
      <c r="B74" s="4"/>
      <c r="C74" s="4"/>
      <c r="D74" s="4"/>
      <c r="E74" s="4"/>
      <c r="F74" s="4"/>
      <c r="G74" s="4"/>
      <c r="H74" s="4"/>
      <c r="I74" s="4"/>
    </row>
    <row r="75" spans="1:9" ht="15.75">
      <c r="A75" s="4"/>
      <c r="B75" s="4"/>
      <c r="C75" s="4"/>
      <c r="D75" s="4"/>
      <c r="E75" s="4"/>
      <c r="F75" s="4"/>
      <c r="G75" s="4"/>
      <c r="H75" s="4"/>
      <c r="I75" s="4"/>
    </row>
    <row r="76" spans="1:9" ht="15.75">
      <c r="A76" s="4"/>
      <c r="B76" s="4"/>
      <c r="C76" s="4"/>
      <c r="D76" s="4"/>
      <c r="E76" s="4"/>
      <c r="F76" s="4"/>
      <c r="G76" s="4"/>
      <c r="H76" s="4"/>
      <c r="I76" s="4"/>
    </row>
  </sheetData>
  <sheetProtection/>
  <mergeCells count="11">
    <mergeCell ref="G73:H73"/>
    <mergeCell ref="A73:B73"/>
    <mergeCell ref="F2:I2"/>
    <mergeCell ref="A5:A6"/>
    <mergeCell ref="B5:B6"/>
    <mergeCell ref="C5:C6"/>
    <mergeCell ref="D5:D6"/>
    <mergeCell ref="E5:E6"/>
    <mergeCell ref="F5:F6"/>
    <mergeCell ref="G5:I5"/>
    <mergeCell ref="A4:I4"/>
  </mergeCells>
  <printOptions/>
  <pageMargins left="0.35433070866141736" right="0.2362204724409449" top="0.4724409448818898" bottom="0.15748031496062992" header="0.5118110236220472" footer="0.5118110236220472"/>
  <pageSetup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</dc:creator>
  <cp:keywords/>
  <dc:description/>
  <cp:lastModifiedBy>Юрий</cp:lastModifiedBy>
  <cp:lastPrinted>2019-03-14T11:41:01Z</cp:lastPrinted>
  <dcterms:created xsi:type="dcterms:W3CDTF">2010-11-11T08:39:11Z</dcterms:created>
  <dcterms:modified xsi:type="dcterms:W3CDTF">2019-06-17T06:38:38Z</dcterms:modified>
  <cp:category/>
  <cp:version/>
  <cp:contentType/>
  <cp:contentStatus/>
</cp:coreProperties>
</file>