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275" windowHeight="9720" activeTab="0"/>
  </bookViews>
  <sheets>
    <sheet name="2012-2013" sheetId="1" r:id="rId1"/>
  </sheets>
  <definedNames/>
  <calcPr fullCalcOnLoad="1"/>
</workbook>
</file>

<file path=xl/sharedStrings.xml><?xml version="1.0" encoding="utf-8"?>
<sst xmlns="http://schemas.openxmlformats.org/spreadsheetml/2006/main" count="104" uniqueCount="89">
  <si>
    <t>Налоги на прибыль, доходы</t>
  </si>
  <si>
    <t>Налог на доходы физ.лиц</t>
  </si>
  <si>
    <t>Налоги на совокупный доход</t>
  </si>
  <si>
    <t>Единый сельскохозяйственный налог</t>
  </si>
  <si>
    <t>Государственная пошлина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</si>
  <si>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</si>
  <si>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</si>
  <si>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Штрафы, санкции,возмещение ущерба</t>
  </si>
  <si>
    <t>Прочие неналоговые доходы</t>
  </si>
  <si>
    <t>000 1 00 00000 00 0000 000</t>
  </si>
  <si>
    <t>ДОХОДЫ</t>
  </si>
  <si>
    <t>Код бюджетной классификации</t>
  </si>
  <si>
    <t>Наименование</t>
  </si>
  <si>
    <t>000 1 01 00000 00 0000 000</t>
  </si>
  <si>
    <t>000 1 01 02000 01 0000 110</t>
  </si>
  <si>
    <t>000 1 05 00000 00 0000 000</t>
  </si>
  <si>
    <t>000 1 05 03000 01 0000 110</t>
  </si>
  <si>
    <t>000 1 08 00000 00 0000 000</t>
  </si>
  <si>
    <t>000 1 11 00000 00 0000 000</t>
  </si>
  <si>
    <t>000 1 12 00000 00 0000 000</t>
  </si>
  <si>
    <t>000 1 16 00000 00 0000 000</t>
  </si>
  <si>
    <t>000 1 17 00000 00 0000 000</t>
  </si>
  <si>
    <t>БЕЗВОЗМЕЗДНЫЕ ПОСТУПЛЕНИЯ</t>
  </si>
  <si>
    <t>Субвенции от других бюджетов бюджетной системы РФ</t>
  </si>
  <si>
    <t>Субсидии от других бюджетов бюджетной системы РФ</t>
  </si>
  <si>
    <t>ИТОГО ДОХОДОВ</t>
  </si>
  <si>
    <t>Плановый период</t>
  </si>
  <si>
    <t>000 1 11 05035 05 0000 120</t>
  </si>
  <si>
    <t xml:space="preserve">Доходы от сдачи в аренду имущества , находящегося в оперативном управлении органов управления муниципальных районов и созданных ими учреждений и в хозяйственном ведении муниуципальных унитарных предприятий </t>
  </si>
  <si>
    <t>000 200 00000 00 0000 000</t>
  </si>
  <si>
    <t>000 202 04025 05 0000 151</t>
  </si>
  <si>
    <t>Межбюджетные трансферты на комплектование книжных фондов библиотек муниципальных образований</t>
  </si>
  <si>
    <t>Иные межбюджетные трасферты</t>
  </si>
  <si>
    <t xml:space="preserve">                    тыс. рублей</t>
  </si>
  <si>
    <t>Приложение №5</t>
  </si>
  <si>
    <t>000 202 04000 00 0000 151</t>
  </si>
  <si>
    <t>000 1 13 01995 05 0000 130</t>
  </si>
  <si>
    <t>прочие доходы от оказания платных услуг(работ)получателями средств бюджетов муниципальных районов</t>
  </si>
  <si>
    <t>Субсидия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t>
  </si>
  <si>
    <t xml:space="preserve">Субвенции на компенсацию (возмещение) выпадающих доходов ресурсоснабжающих организаций, связанных с применением ими социальных тарифов (цен) на коммунальные ресурсы (услуги) и услуги технического водоснабжения, поставляемые населению </t>
  </si>
  <si>
    <t>000 1 14 00000 00 0000 000</t>
  </si>
  <si>
    <t>Доходы от продажи материальных и нематериальных активов</t>
  </si>
  <si>
    <t>000 1 13 00000 00 0000 000</t>
  </si>
  <si>
    <t>000 1 05 04020 02 0000 110</t>
  </si>
  <si>
    <t>Налог, взимаемый в связи с применением патентной системы налогообложения, зачисляемый в бюджеты муниципальных районов</t>
  </si>
  <si>
    <t>000 1 03 00000 01 0000 110</t>
  </si>
  <si>
    <t>Налоги на товары (работы, услуги), реализуемые на территории Российской Федерации</t>
  </si>
  <si>
    <t xml:space="preserve">Субвенции на  создание, исполнение функций и  обеспечение деятельности муниципальных комиссий   по делам несовершеннолетних  и защите их прав </t>
  </si>
  <si>
    <t>Субвенции на осуществление государственных полномочий Волгоградской облсти по   организационному обеспечению деятельности территориальных административных комиссий</t>
  </si>
  <si>
    <t>Субвенции на выплату  компенсации части родительской платы за содержание ребенка(присмотр и уход за ребенком) в муниципальных образовательных организациях, реализующих основную общеобразовательную программу дошкольного образования</t>
  </si>
  <si>
    <t>Субвенции на  организацию   и осуществление деятельности по опеке и попечительству</t>
  </si>
  <si>
    <t>Субвенции на реализацию Закона Волгоградской области от 10 ноября 2005 г.№1111-ОД"Об организации питания обучающихся (1-11классы) в общеобразовательных организациях Волгоградской области</t>
  </si>
  <si>
    <t xml:space="preserve">  Субвенция на вознаграждение за труд приемным родителям (патронатному воспитателю), и предоставление им мер социальной поддержки </t>
  </si>
  <si>
    <t> Субвенция  на выплату пособий по опеке и попечительству</t>
  </si>
  <si>
    <t xml:space="preserve">Субвенции на предоставление субсидий гражданам на оплату
жилого помещения и коммунальных услуг в соответствии
с Законом Волгоградской области от 12 декабря 2005 г.
N 1145-ОД "О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
</t>
  </si>
  <si>
    <t>Субвенции на осуществление переданных органам местного самоуправленич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</si>
  <si>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Субвенции на осуществление государственных полномочий Волгоградской области по хранению,  комплектованию, учету и использованию  архивных документов и архивных фондов, отнесенных к составу архивного фонда Волгоградской области</t>
  </si>
  <si>
    <t>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 работающим и проживающим в сельских населенных пунктах, рабочих поселках (поселках городского типа) в Волгоградской области</t>
  </si>
  <si>
    <t>Субвенции на оплату жилого помещения и отдельных видов коммунальных услуг, предоставляемых педагогическим работникам образовательных организаций, проживающим в Волгорадской области и работающим в  сельских населенных пунктах, рабочих поселках (поселках городского типа) на территории Волгоградской области</t>
  </si>
  <si>
    <t>Субсидии  бюджетам муниципальных о бразований для решения отдельных вопросов местного значения в сфере дополнительного образования детей</t>
  </si>
  <si>
    <t>902 1 11 05025 10 0000 120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</si>
  <si>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</si>
  <si>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Иные межбюджетные трансферты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</si>
  <si>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</si>
  <si>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000 1 11 05013 05 0000 120</t>
  </si>
  <si>
    <t xml:space="preserve">Субсидия на обеспечение сбалансированности местных бюджетов бюджетам муниципальных образований </t>
  </si>
  <si>
    <t xml:space="preserve">Субвенции на предоставление мер социальной поддержки
по оплате жилого помещения и коммунальных услуг специалистам
учреждений культуры (библиотек, музеев, учреждений клубного
типа) и учреждений кинематографии, работающим и проживающим
в сельской местности, рабочих поселках (поселках городского
типа) на территории Волгоградской области
</t>
  </si>
  <si>
    <t>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</si>
  <si>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</si>
  <si>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2021 год</t>
  </si>
  <si>
    <t>000 1 05 01000 00 0000 110</t>
  </si>
  <si>
    <t>Налог,взимаемый в связи с применением упрощенной системы налогооблажения</t>
  </si>
  <si>
    <t>Поступление доходов в районный бюджет в 2021-2022 годах.</t>
  </si>
  <si>
    <t xml:space="preserve">к  проекту решения Клетской районной Думы"О районном бюджете на 2020 год и на плановый период 2021 и 2022 годов"                  </t>
  </si>
  <si>
    <t>2022 год</t>
  </si>
  <si>
    <t xml:space="preserve">Субвенции на осуществление образовательного процесса по реализации образовательных программ начального общего, основного общего, 
среднего общего образования муниципальными общеобразовательными организациями
Субвенции на осуществление образовательного процесса по реализации образовательных программ начального общего, основного общего, 
среднего общего образования муниципальными общеобразовательными организациями
</t>
  </si>
  <si>
    <t>000 202 20000 00 0000 150</t>
  </si>
  <si>
    <t>000 202 29999 05 0000 150</t>
  </si>
  <si>
    <t>000 202 30000 00 0000 150</t>
  </si>
  <si>
    <t>000 202 30024 05 0000 150</t>
  </si>
  <si>
    <t>000 202 30027 05 0000 150</t>
  </si>
  <si>
    <t>000 202 30022 05 0000 150</t>
  </si>
  <si>
    <t>000 202 30029 05 0000 150</t>
  </si>
  <si>
    <t>000 202 35930 05 0000 150</t>
  </si>
  <si>
    <t>000 202 40000 00 0000 150</t>
  </si>
  <si>
    <t>000 202 40014 05 0000 150</t>
  </si>
  <si>
    <t>Доходы от оказания платных услуг (работ) и компенсации затрат государства</t>
  </si>
  <si>
    <t>Г.В. Лыгина</t>
  </si>
  <si>
    <t>Председатель Клетской районной Думы</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</si>
</sst>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_ ;[Red]\-0.00\ "/>
  </numFmts>
  <fonts count="41">
    <font>
      <sz val="10"/>
      <name val="Arial Cyr"/>
      <family val="0"/>
    </font>
    <font>
      <b/>
      <sz val="10"/>
      <name val="Arial Cyr"/>
      <family val="0"/>
    </font>
    <font>
      <sz val="10"/>
      <name val="Arial"/>
      <family val="2"/>
    </font>
    <font>
      <b/>
      <sz val="12"/>
      <name val="Arial Cyr"/>
      <family val="0"/>
    </font>
    <font>
      <b/>
      <sz val="9"/>
      <name val="Arial Cyr"/>
      <family val="0"/>
    </font>
    <font>
      <sz val="11"/>
      <name val="Times New Roman"/>
      <family val="1"/>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medium"/>
      <top style="medium"/>
      <bottom style="thin"/>
    </border>
    <border>
      <left style="medium"/>
      <right style="medium"/>
      <top style="thin"/>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8">
    <xf numFmtId="0" fontId="0" fillId="0" borderId="0" xfId="0" applyAlignment="1">
      <alignment/>
    </xf>
    <xf numFmtId="0" fontId="0" fillId="0" borderId="0" xfId="0" applyBorder="1" applyAlignment="1">
      <alignment/>
    </xf>
    <xf numFmtId="176" fontId="0" fillId="0" borderId="0" xfId="0" applyNumberFormat="1" applyBorder="1" applyAlignment="1">
      <alignment horizontal="center"/>
    </xf>
    <xf numFmtId="0" fontId="0" fillId="0" borderId="0" xfId="0" applyBorder="1" applyAlignment="1">
      <alignment horizontal="center" wrapText="1"/>
    </xf>
    <xf numFmtId="0" fontId="1" fillId="0" borderId="10" xfId="0" applyFont="1" applyBorder="1" applyAlignment="1">
      <alignment vertical="center" wrapText="1"/>
    </xf>
    <xf numFmtId="0" fontId="1" fillId="0" borderId="0" xfId="0" applyFont="1" applyAlignment="1">
      <alignment vertical="center"/>
    </xf>
    <xf numFmtId="176" fontId="1" fillId="0" borderId="10" xfId="0" applyNumberFormat="1" applyFont="1" applyBorder="1" applyAlignment="1">
      <alignment horizontal="center" vertical="center"/>
    </xf>
    <xf numFmtId="49" fontId="1" fillId="0" borderId="11" xfId="0" applyNumberFormat="1" applyFont="1" applyBorder="1" applyAlignment="1">
      <alignment vertical="center"/>
    </xf>
    <xf numFmtId="0" fontId="1" fillId="0" borderId="11" xfId="0" applyFont="1" applyBorder="1" applyAlignment="1">
      <alignment vertical="center" wrapText="1"/>
    </xf>
    <xf numFmtId="176" fontId="1" fillId="0" borderId="11" xfId="0" applyNumberFormat="1" applyFont="1" applyBorder="1" applyAlignment="1">
      <alignment horizontal="center" vertical="center"/>
    </xf>
    <xf numFmtId="49" fontId="0" fillId="0" borderId="11" xfId="0" applyNumberFormat="1" applyBorder="1" applyAlignment="1">
      <alignment vertical="center"/>
    </xf>
    <xf numFmtId="0" fontId="0" fillId="0" borderId="11" xfId="0" applyBorder="1" applyAlignment="1">
      <alignment vertical="center" wrapText="1"/>
    </xf>
    <xf numFmtId="176" fontId="0" fillId="0" borderId="11" xfId="0" applyNumberFormat="1" applyFont="1" applyBorder="1" applyAlignment="1">
      <alignment horizontal="center" vertical="center"/>
    </xf>
    <xf numFmtId="0" fontId="0" fillId="0" borderId="11" xfId="0" applyBorder="1" applyAlignment="1">
      <alignment vertical="center"/>
    </xf>
    <xf numFmtId="176" fontId="0" fillId="0" borderId="11" xfId="0" applyNumberFormat="1" applyBorder="1" applyAlignment="1">
      <alignment horizontal="center" vertical="center"/>
    </xf>
    <xf numFmtId="0" fontId="2" fillId="0" borderId="11" xfId="0" applyFont="1" applyBorder="1" applyAlignment="1">
      <alignment vertical="center" wrapText="1"/>
    </xf>
    <xf numFmtId="176" fontId="2" fillId="0" borderId="11" xfId="0" applyNumberFormat="1" applyFont="1" applyBorder="1" applyAlignment="1">
      <alignment horizontal="center" vertical="center" wrapText="1"/>
    </xf>
    <xf numFmtId="0" fontId="2" fillId="0" borderId="11" xfId="0" applyFont="1" applyBorder="1" applyAlignment="1">
      <alignment horizontal="justify" vertical="center" wrapText="1"/>
    </xf>
    <xf numFmtId="0" fontId="0" fillId="0" borderId="11" xfId="0" applyBorder="1" applyAlignment="1">
      <alignment horizontal="justify" vertical="center" wrapText="1"/>
    </xf>
    <xf numFmtId="0" fontId="0" fillId="0" borderId="12" xfId="0" applyBorder="1" applyAlignment="1">
      <alignment vertical="center"/>
    </xf>
    <xf numFmtId="0" fontId="0" fillId="0" borderId="12" xfId="0" applyBorder="1" applyAlignment="1">
      <alignment vertical="center" wrapText="1"/>
    </xf>
    <xf numFmtId="176" fontId="0" fillId="0" borderId="12" xfId="0" applyNumberForma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wrapText="1"/>
    </xf>
    <xf numFmtId="176" fontId="0" fillId="0" borderId="11" xfId="0" applyNumberFormat="1" applyBorder="1" applyAlignment="1">
      <alignment horizontal="center"/>
    </xf>
    <xf numFmtId="0" fontId="1" fillId="0" borderId="12" xfId="0" applyFont="1" applyBorder="1" applyAlignment="1">
      <alignment vertical="center"/>
    </xf>
    <xf numFmtId="176" fontId="1" fillId="0" borderId="12" xfId="0" applyNumberFormat="1" applyFont="1" applyBorder="1" applyAlignment="1">
      <alignment horizontal="center" vertical="center"/>
    </xf>
    <xf numFmtId="0" fontId="4" fillId="0" borderId="11" xfId="0" applyFont="1" applyBorder="1" applyAlignment="1">
      <alignment vertical="center" wrapText="1"/>
    </xf>
    <xf numFmtId="0" fontId="1" fillId="0" borderId="0" xfId="0" applyFont="1" applyAlignment="1">
      <alignment/>
    </xf>
    <xf numFmtId="49" fontId="0" fillId="0" borderId="11" xfId="0" applyNumberFormat="1" applyFont="1" applyBorder="1" applyAlignment="1">
      <alignment vertical="center"/>
    </xf>
    <xf numFmtId="0" fontId="0" fillId="0" borderId="11" xfId="0" applyFont="1" applyBorder="1" applyAlignment="1">
      <alignment vertical="center" wrapText="1"/>
    </xf>
    <xf numFmtId="176" fontId="0" fillId="0" borderId="11" xfId="0" applyNumberFormat="1" applyFont="1" applyBorder="1" applyAlignment="1">
      <alignment horizontal="center" vertical="center"/>
    </xf>
    <xf numFmtId="0" fontId="0" fillId="0" borderId="0" xfId="0" applyFont="1" applyAlignment="1">
      <alignment/>
    </xf>
    <xf numFmtId="176" fontId="1" fillId="0" borderId="11" xfId="0" applyNumberFormat="1" applyFont="1" applyBorder="1" applyAlignment="1">
      <alignment horizontal="center" vertical="center" wrapText="1"/>
    </xf>
    <xf numFmtId="176" fontId="0" fillId="0" borderId="11" xfId="0" applyNumberFormat="1" applyBorder="1" applyAlignment="1">
      <alignment/>
    </xf>
    <xf numFmtId="176" fontId="0" fillId="0" borderId="0" xfId="0" applyNumberFormat="1" applyAlignment="1">
      <alignment/>
    </xf>
    <xf numFmtId="176" fontId="0" fillId="0" borderId="11" xfId="0" applyNumberFormat="1" applyFont="1" applyBorder="1" applyAlignment="1">
      <alignment horizontal="center" vertical="center"/>
    </xf>
    <xf numFmtId="0" fontId="5" fillId="0" borderId="0" xfId="0" applyFont="1" applyAlignment="1">
      <alignment/>
    </xf>
    <xf numFmtId="0" fontId="6" fillId="0" borderId="11" xfId="0" applyFont="1" applyBorder="1" applyAlignment="1">
      <alignment horizontal="justify" vertical="center" wrapText="1"/>
    </xf>
    <xf numFmtId="0" fontId="0" fillId="0" borderId="0" xfId="0" applyAlignment="1">
      <alignment horizontal="center"/>
    </xf>
    <xf numFmtId="0" fontId="1" fillId="0" borderId="11" xfId="0"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0" xfId="0" applyFont="1" applyAlignment="1">
      <alignment horizontal="center"/>
    </xf>
    <xf numFmtId="0" fontId="0" fillId="0" borderId="15" xfId="0" applyBorder="1" applyAlignment="1">
      <alignment horizontal="center"/>
    </xf>
    <xf numFmtId="0" fontId="0" fillId="0" borderId="0" xfId="0"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9"/>
  <sheetViews>
    <sheetView tabSelected="1" workbookViewId="0" topLeftCell="A48">
      <selection activeCell="B60" sqref="B60"/>
    </sheetView>
  </sheetViews>
  <sheetFormatPr defaultColWidth="9.00390625" defaultRowHeight="12.75"/>
  <cols>
    <col min="1" max="1" width="25.625" style="0" customWidth="1"/>
    <col min="2" max="2" width="37.875" style="0" customWidth="1"/>
    <col min="3" max="3" width="11.625" style="35" customWidth="1"/>
    <col min="4" max="4" width="12.125" style="35" customWidth="1"/>
  </cols>
  <sheetData>
    <row r="1" spans="3:4" ht="28.5" customHeight="1">
      <c r="C1" s="39" t="s">
        <v>34</v>
      </c>
      <c r="D1" s="39"/>
    </row>
    <row r="2" spans="3:4" ht="79.5" customHeight="1">
      <c r="C2" s="47" t="s">
        <v>73</v>
      </c>
      <c r="D2" s="47"/>
    </row>
    <row r="3" spans="1:4" ht="15.75">
      <c r="A3" s="45" t="s">
        <v>72</v>
      </c>
      <c r="B3" s="45"/>
      <c r="C3" s="45"/>
      <c r="D3" s="45"/>
    </row>
    <row r="4" spans="3:4" ht="13.5" thickBot="1">
      <c r="C4" s="46" t="s">
        <v>33</v>
      </c>
      <c r="D4" s="46"/>
    </row>
    <row r="5" spans="1:4" ht="26.25" customHeight="1">
      <c r="A5" s="41" t="s">
        <v>11</v>
      </c>
      <c r="B5" s="43" t="s">
        <v>12</v>
      </c>
      <c r="C5" s="40" t="s">
        <v>26</v>
      </c>
      <c r="D5" s="40"/>
    </row>
    <row r="6" spans="1:4" ht="13.5" thickBot="1">
      <c r="A6" s="42"/>
      <c r="B6" s="44"/>
      <c r="C6" s="33" t="s">
        <v>69</v>
      </c>
      <c r="D6" s="33" t="s">
        <v>74</v>
      </c>
    </row>
    <row r="7" spans="1:4" ht="12.75">
      <c r="A7" s="4" t="s">
        <v>9</v>
      </c>
      <c r="B7" s="5" t="s">
        <v>10</v>
      </c>
      <c r="C7" s="6">
        <f>SUM(C8+C10+C11+C15+C16+C20+C22+C23+C24)</f>
        <v>129607.40000000001</v>
      </c>
      <c r="D7" s="6">
        <f>SUM(D8+D10+D11+D15+D16+D20+D22+D23+D24)</f>
        <v>133878.7</v>
      </c>
    </row>
    <row r="8" spans="1:4" ht="12.75">
      <c r="A8" s="7" t="s">
        <v>13</v>
      </c>
      <c r="B8" s="8" t="s">
        <v>0</v>
      </c>
      <c r="C8" s="9">
        <f>SUM(C9)</f>
        <v>94041.3</v>
      </c>
      <c r="D8" s="9">
        <f>SUM(D9)</f>
        <v>97803</v>
      </c>
    </row>
    <row r="9" spans="1:4" ht="12.75">
      <c r="A9" s="10" t="s">
        <v>14</v>
      </c>
      <c r="B9" s="11" t="s">
        <v>1</v>
      </c>
      <c r="C9" s="12">
        <v>94041.3</v>
      </c>
      <c r="D9" s="24">
        <v>97803</v>
      </c>
    </row>
    <row r="10" spans="1:4" ht="38.25">
      <c r="A10" s="10" t="s">
        <v>45</v>
      </c>
      <c r="B10" s="8" t="s">
        <v>46</v>
      </c>
      <c r="C10" s="36">
        <v>3503.8</v>
      </c>
      <c r="D10" s="14">
        <v>3503.8</v>
      </c>
    </row>
    <row r="11" spans="1:4" ht="12.75">
      <c r="A11" s="7" t="s">
        <v>15</v>
      </c>
      <c r="B11" s="8" t="s">
        <v>2</v>
      </c>
      <c r="C11" s="9">
        <f>SUM(C12:C14)</f>
        <v>9781</v>
      </c>
      <c r="D11" s="9">
        <f>SUM(D12:D14)</f>
        <v>9917.1</v>
      </c>
    </row>
    <row r="12" spans="1:4" ht="25.5">
      <c r="A12" s="10" t="s">
        <v>70</v>
      </c>
      <c r="B12" s="11" t="s">
        <v>71</v>
      </c>
      <c r="C12" s="12">
        <v>6545.2</v>
      </c>
      <c r="D12" s="24">
        <v>6567</v>
      </c>
    </row>
    <row r="13" spans="1:4" ht="12.75">
      <c r="A13" s="10" t="s">
        <v>16</v>
      </c>
      <c r="B13" s="11" t="s">
        <v>3</v>
      </c>
      <c r="C13" s="12">
        <v>3200</v>
      </c>
      <c r="D13" s="24">
        <v>3300</v>
      </c>
    </row>
    <row r="14" spans="1:4" ht="51">
      <c r="A14" s="10" t="s">
        <v>43</v>
      </c>
      <c r="B14" s="11" t="s">
        <v>44</v>
      </c>
      <c r="C14" s="36">
        <v>35.8</v>
      </c>
      <c r="D14" s="36">
        <v>50.1</v>
      </c>
    </row>
    <row r="15" spans="1:4" ht="12.75">
      <c r="A15" s="7" t="s">
        <v>17</v>
      </c>
      <c r="B15" s="8" t="s">
        <v>4</v>
      </c>
      <c r="C15" s="9">
        <v>1300</v>
      </c>
      <c r="D15" s="9">
        <v>1360</v>
      </c>
    </row>
    <row r="16" spans="1:4" ht="51">
      <c r="A16" s="7" t="s">
        <v>18</v>
      </c>
      <c r="B16" s="8" t="s">
        <v>5</v>
      </c>
      <c r="C16" s="9">
        <f>SUM(C17:C19)</f>
        <v>7911</v>
      </c>
      <c r="D16" s="9">
        <f>SUM(D17:D19)</f>
        <v>8213</v>
      </c>
    </row>
    <row r="17" spans="1:4" ht="114.75">
      <c r="A17" s="10" t="s">
        <v>64</v>
      </c>
      <c r="B17" s="11" t="s">
        <v>68</v>
      </c>
      <c r="C17" s="12">
        <v>7700</v>
      </c>
      <c r="D17" s="14">
        <v>8000</v>
      </c>
    </row>
    <row r="18" spans="1:4" ht="89.25">
      <c r="A18" s="10" t="s">
        <v>27</v>
      </c>
      <c r="B18" s="11" t="s">
        <v>28</v>
      </c>
      <c r="C18" s="12">
        <v>205</v>
      </c>
      <c r="D18" s="14">
        <v>207</v>
      </c>
    </row>
    <row r="19" spans="1:4" ht="102">
      <c r="A19" s="10" t="s">
        <v>60</v>
      </c>
      <c r="B19" s="11" t="s">
        <v>61</v>
      </c>
      <c r="C19" s="12">
        <v>6</v>
      </c>
      <c r="D19" s="14">
        <v>6</v>
      </c>
    </row>
    <row r="20" spans="1:4" s="28" customFormat="1" ht="38.25">
      <c r="A20" s="7" t="s">
        <v>42</v>
      </c>
      <c r="B20" s="8" t="s">
        <v>86</v>
      </c>
      <c r="C20" s="9">
        <f>SUM(C21)</f>
        <v>12030.3</v>
      </c>
      <c r="D20" s="9">
        <f>SUM(D21)</f>
        <v>12031.8</v>
      </c>
    </row>
    <row r="21" spans="1:4" s="32" customFormat="1" ht="38.25">
      <c r="A21" s="29" t="s">
        <v>36</v>
      </c>
      <c r="B21" s="30" t="s">
        <v>37</v>
      </c>
      <c r="C21" s="31">
        <v>12030.3</v>
      </c>
      <c r="D21" s="31">
        <v>12031.8</v>
      </c>
    </row>
    <row r="22" spans="1:4" ht="25.5">
      <c r="A22" s="7" t="s">
        <v>19</v>
      </c>
      <c r="B22" s="8" t="s">
        <v>6</v>
      </c>
      <c r="C22" s="9">
        <v>300</v>
      </c>
      <c r="D22" s="9">
        <v>300</v>
      </c>
    </row>
    <row r="23" spans="1:4" s="28" customFormat="1" ht="27" customHeight="1">
      <c r="A23" s="7" t="s">
        <v>40</v>
      </c>
      <c r="B23" s="27" t="s">
        <v>41</v>
      </c>
      <c r="C23" s="9">
        <v>190</v>
      </c>
      <c r="D23" s="9">
        <v>200</v>
      </c>
    </row>
    <row r="24" spans="1:4" ht="25.5">
      <c r="A24" s="7" t="s">
        <v>20</v>
      </c>
      <c r="B24" s="8" t="s">
        <v>7</v>
      </c>
      <c r="C24" s="9">
        <v>550</v>
      </c>
      <c r="D24" s="9">
        <v>550</v>
      </c>
    </row>
    <row r="25" spans="1:4" ht="12.75">
      <c r="A25" s="7" t="s">
        <v>21</v>
      </c>
      <c r="B25" s="8" t="s">
        <v>8</v>
      </c>
      <c r="C25" s="9"/>
      <c r="D25" s="34"/>
    </row>
    <row r="26" spans="1:4" ht="12.75">
      <c r="A26" s="7" t="s">
        <v>29</v>
      </c>
      <c r="B26" s="8" t="s">
        <v>22</v>
      </c>
      <c r="C26" s="9">
        <f>SUM(C27+C31+C53)</f>
        <v>182586.7</v>
      </c>
      <c r="D26" s="9">
        <f>SUM(D27+D31+D53)</f>
        <v>182586.7</v>
      </c>
    </row>
    <row r="27" spans="1:4" ht="25.5">
      <c r="A27" s="22" t="s">
        <v>76</v>
      </c>
      <c r="B27" s="8" t="s">
        <v>24</v>
      </c>
      <c r="C27" s="9">
        <f>SUM(C28:C30)</f>
        <v>16307.2</v>
      </c>
      <c r="D27" s="9">
        <f>SUM(D28:D30)</f>
        <v>16307.2</v>
      </c>
    </row>
    <row r="28" spans="1:4" ht="63.75">
      <c r="A28" s="13" t="s">
        <v>77</v>
      </c>
      <c r="B28" s="18" t="s">
        <v>38</v>
      </c>
      <c r="C28" s="14">
        <v>1693.4</v>
      </c>
      <c r="D28" s="14">
        <v>1693.4</v>
      </c>
    </row>
    <row r="29" spans="1:4" ht="51">
      <c r="A29" s="13" t="s">
        <v>77</v>
      </c>
      <c r="B29" s="18" t="s">
        <v>59</v>
      </c>
      <c r="C29" s="14">
        <v>268.8</v>
      </c>
      <c r="D29" s="14">
        <v>268.8</v>
      </c>
    </row>
    <row r="30" spans="1:4" ht="38.25">
      <c r="A30" s="13" t="s">
        <v>77</v>
      </c>
      <c r="B30" s="18" t="s">
        <v>65</v>
      </c>
      <c r="C30" s="14">
        <v>14345</v>
      </c>
      <c r="D30" s="14">
        <v>14345</v>
      </c>
    </row>
    <row r="31" spans="1:4" ht="25.5">
      <c r="A31" s="22" t="s">
        <v>78</v>
      </c>
      <c r="B31" s="8" t="s">
        <v>23</v>
      </c>
      <c r="C31" s="9">
        <f>SUM(C32:C52)</f>
        <v>166279.5</v>
      </c>
      <c r="D31" s="9">
        <f>SUM(D32:D52)</f>
        <v>166279.5</v>
      </c>
    </row>
    <row r="32" spans="1:4" ht="76.5">
      <c r="A32" s="13" t="s">
        <v>79</v>
      </c>
      <c r="B32" s="17" t="s">
        <v>51</v>
      </c>
      <c r="C32" s="16">
        <v>3947.4</v>
      </c>
      <c r="D32" s="14">
        <v>3947.4</v>
      </c>
    </row>
    <row r="33" spans="1:4" ht="51">
      <c r="A33" s="13" t="s">
        <v>80</v>
      </c>
      <c r="B33" s="15" t="s">
        <v>52</v>
      </c>
      <c r="C33" s="16">
        <v>880</v>
      </c>
      <c r="D33" s="14">
        <v>880</v>
      </c>
    </row>
    <row r="34" spans="1:4" ht="25.5">
      <c r="A34" s="13" t="s">
        <v>80</v>
      </c>
      <c r="B34" s="15" t="s">
        <v>53</v>
      </c>
      <c r="C34" s="16">
        <v>3089</v>
      </c>
      <c r="D34" s="14">
        <v>3089</v>
      </c>
    </row>
    <row r="35" spans="1:4" ht="196.5" customHeight="1">
      <c r="A35" s="13" t="s">
        <v>81</v>
      </c>
      <c r="B35" s="17" t="s">
        <v>54</v>
      </c>
      <c r="C35" s="16">
        <v>6844.4</v>
      </c>
      <c r="D35" s="14">
        <v>6844.4</v>
      </c>
    </row>
    <row r="36" spans="1:4" ht="127.5">
      <c r="A36" s="13" t="s">
        <v>79</v>
      </c>
      <c r="B36" s="17" t="s">
        <v>57</v>
      </c>
      <c r="C36" s="16">
        <v>25.1</v>
      </c>
      <c r="D36" s="14">
        <v>25.1</v>
      </c>
    </row>
    <row r="37" spans="1:4" ht="102">
      <c r="A37" s="13" t="s">
        <v>79</v>
      </c>
      <c r="B37" s="17" t="s">
        <v>39</v>
      </c>
      <c r="C37" s="16">
        <v>11.7</v>
      </c>
      <c r="D37" s="14">
        <v>11.7</v>
      </c>
    </row>
    <row r="38" spans="1:4" ht="51">
      <c r="A38" s="13" t="s">
        <v>79</v>
      </c>
      <c r="B38" s="17" t="s">
        <v>47</v>
      </c>
      <c r="C38" s="16">
        <v>324.2</v>
      </c>
      <c r="D38" s="14">
        <v>324.2</v>
      </c>
    </row>
    <row r="39" spans="1:4" ht="76.5">
      <c r="A39" s="13" t="s">
        <v>79</v>
      </c>
      <c r="B39" s="17" t="s">
        <v>48</v>
      </c>
      <c r="C39" s="16">
        <v>298.9</v>
      </c>
      <c r="D39" s="14">
        <v>298.9</v>
      </c>
    </row>
    <row r="40" spans="1:4" ht="165.75">
      <c r="A40" s="13" t="s">
        <v>79</v>
      </c>
      <c r="B40" s="17" t="s">
        <v>66</v>
      </c>
      <c r="C40" s="16">
        <v>316.9</v>
      </c>
      <c r="D40" s="14">
        <v>316.9</v>
      </c>
    </row>
    <row r="41" spans="1:4" ht="76.5">
      <c r="A41" s="13" t="s">
        <v>79</v>
      </c>
      <c r="B41" s="17" t="s">
        <v>67</v>
      </c>
      <c r="C41" s="16">
        <v>4997.1</v>
      </c>
      <c r="D41" s="14">
        <v>4997.1</v>
      </c>
    </row>
    <row r="42" spans="1:4" ht="191.25">
      <c r="A42" s="13" t="s">
        <v>79</v>
      </c>
      <c r="B42" s="17" t="s">
        <v>75</v>
      </c>
      <c r="C42" s="16">
        <v>119098.3</v>
      </c>
      <c r="D42" s="14">
        <v>119098.3</v>
      </c>
    </row>
    <row r="43" spans="1:4" ht="76.5">
      <c r="A43" s="13" t="s">
        <v>79</v>
      </c>
      <c r="B43" s="17" t="s">
        <v>67</v>
      </c>
      <c r="C43" s="16">
        <v>19000</v>
      </c>
      <c r="D43" s="14">
        <v>19000</v>
      </c>
    </row>
    <row r="44" spans="1:4" ht="89.25">
      <c r="A44" s="13" t="s">
        <v>82</v>
      </c>
      <c r="B44" s="17" t="s">
        <v>49</v>
      </c>
      <c r="C44" s="16">
        <v>1854.8</v>
      </c>
      <c r="D44" s="14">
        <v>1854.8</v>
      </c>
    </row>
    <row r="45" spans="1:4" ht="114.75">
      <c r="A45" s="13" t="s">
        <v>79</v>
      </c>
      <c r="B45" s="17" t="s">
        <v>58</v>
      </c>
      <c r="C45" s="16">
        <v>3330.6</v>
      </c>
      <c r="D45" s="14">
        <v>3330.6</v>
      </c>
    </row>
    <row r="46" spans="1:4" ht="89.25">
      <c r="A46" s="13" t="s">
        <v>79</v>
      </c>
      <c r="B46" s="17" t="s">
        <v>56</v>
      </c>
      <c r="C46" s="16">
        <v>172.5</v>
      </c>
      <c r="D46" s="14">
        <v>172.5</v>
      </c>
    </row>
    <row r="47" spans="1:4" ht="102">
      <c r="A47" s="13" t="s">
        <v>83</v>
      </c>
      <c r="B47" s="17" t="s">
        <v>55</v>
      </c>
      <c r="C47" s="16">
        <v>1058.6</v>
      </c>
      <c r="D47" s="14">
        <v>1058.6</v>
      </c>
    </row>
    <row r="48" spans="1:4" ht="38.25">
      <c r="A48" s="13" t="s">
        <v>79</v>
      </c>
      <c r="B48" s="17" t="s">
        <v>50</v>
      </c>
      <c r="C48" s="16">
        <v>1030</v>
      </c>
      <c r="D48" s="14">
        <v>1030</v>
      </c>
    </row>
    <row r="49" spans="1:4" ht="12.75" hidden="1">
      <c r="A49" s="22" t="s">
        <v>35</v>
      </c>
      <c r="B49" s="23" t="s">
        <v>32</v>
      </c>
      <c r="C49" s="9">
        <v>0</v>
      </c>
      <c r="D49" s="9">
        <v>0</v>
      </c>
    </row>
    <row r="50" spans="1:4" ht="38.25" hidden="1">
      <c r="A50" s="19" t="s">
        <v>30</v>
      </c>
      <c r="B50" s="20" t="s">
        <v>31</v>
      </c>
      <c r="C50" s="21">
        <v>0</v>
      </c>
      <c r="D50" s="14">
        <v>0</v>
      </c>
    </row>
    <row r="51" spans="1:4" ht="12.75" hidden="1">
      <c r="A51" s="25"/>
      <c r="B51" s="23"/>
      <c r="C51" s="26"/>
      <c r="D51" s="9"/>
    </row>
    <row r="52" spans="1:4" ht="12.75" hidden="1">
      <c r="A52" s="19"/>
      <c r="B52" s="20"/>
      <c r="C52" s="21"/>
      <c r="D52" s="14"/>
    </row>
    <row r="53" spans="1:4" s="28" customFormat="1" ht="12.75">
      <c r="A53" s="25" t="s">
        <v>84</v>
      </c>
      <c r="B53" s="38" t="s">
        <v>62</v>
      </c>
      <c r="C53" s="26">
        <f>SUM(C54)</f>
        <v>0</v>
      </c>
      <c r="D53" s="9">
        <f>SUM(D54)</f>
        <v>0</v>
      </c>
    </row>
    <row r="54" spans="1:4" ht="89.25">
      <c r="A54" s="19" t="s">
        <v>85</v>
      </c>
      <c r="B54" s="20" t="s">
        <v>63</v>
      </c>
      <c r="C54" s="21">
        <v>0</v>
      </c>
      <c r="D54" s="14">
        <v>0</v>
      </c>
    </row>
    <row r="55" spans="1:4" ht="12.75">
      <c r="A55" s="13"/>
      <c r="B55" s="22" t="s">
        <v>25</v>
      </c>
      <c r="C55" s="9">
        <f>C26+C7</f>
        <v>312194.10000000003</v>
      </c>
      <c r="D55" s="9">
        <f>SUM(D7+D26)</f>
        <v>316465.4</v>
      </c>
    </row>
    <row r="56" spans="1:3" ht="12.75">
      <c r="A56" s="1"/>
      <c r="B56" s="1"/>
      <c r="C56" s="2"/>
    </row>
    <row r="57" spans="2:3" ht="12.75">
      <c r="B57" s="1"/>
      <c r="C57" s="2"/>
    </row>
    <row r="58" spans="1:4" ht="26.25">
      <c r="A58" s="3" t="s">
        <v>88</v>
      </c>
      <c r="B58" s="1"/>
      <c r="C58" s="2" t="s">
        <v>87</v>
      </c>
      <c r="D58" s="37"/>
    </row>
    <row r="59" spans="1:3" ht="12.75">
      <c r="A59" s="1"/>
      <c r="B59" s="1"/>
      <c r="C59" s="2"/>
    </row>
  </sheetData>
  <sheetProtection/>
  <mergeCells count="7">
    <mergeCell ref="C1:D1"/>
    <mergeCell ref="C5:D5"/>
    <mergeCell ref="A5:A6"/>
    <mergeCell ref="B5:B6"/>
    <mergeCell ref="A3:D3"/>
    <mergeCell ref="C4:D4"/>
    <mergeCell ref="C2:D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leha</dc:creator>
  <cp:keywords/>
  <dc:description/>
  <cp:lastModifiedBy>HPI5</cp:lastModifiedBy>
  <cp:lastPrinted>2019-10-23T07:18:36Z</cp:lastPrinted>
  <dcterms:created xsi:type="dcterms:W3CDTF">2007-08-21T07:10:43Z</dcterms:created>
  <dcterms:modified xsi:type="dcterms:W3CDTF">2019-10-25T11:47:36Z</dcterms:modified>
  <cp:category/>
  <cp:version/>
  <cp:contentType/>
  <cp:contentStatus/>
</cp:coreProperties>
</file>